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20580" windowHeight="9972" activeTab="0"/>
  </bookViews>
  <sheets>
    <sheet name="Опросный лист" sheetId="1" r:id="rId1"/>
    <sheet name="Устройства крепления" sheetId="2" r:id="rId2"/>
  </sheets>
  <definedNames>
    <definedName name="_xlnm.Print_Area" localSheetId="0">'Опросный лист'!$A$1:$K$91</definedName>
  </definedNames>
  <calcPr fullCalcOnLoad="1" refMode="R1C1"/>
</workbook>
</file>

<file path=xl/comments1.xml><?xml version="1.0" encoding="utf-8"?>
<comments xmlns="http://schemas.openxmlformats.org/spreadsheetml/2006/main">
  <authors>
    <author>procenko</author>
  </authors>
  <commentList>
    <comment ref="D10" authorId="0">
      <text>
        <r>
          <rPr>
            <b/>
            <sz val="8"/>
            <rFont val="Tahoma"/>
            <family val="2"/>
          </rPr>
          <t xml:space="preserve">Укажите наименование юр. лица (Ф.И.О. физ. лица) покупателя
</t>
        </r>
        <r>
          <rPr>
            <sz val="8"/>
            <rFont val="Tahoma"/>
            <family val="2"/>
          </rPr>
          <t xml:space="preserve">
</t>
        </r>
      </text>
    </comment>
    <comment ref="B16" authorId="0">
      <text>
        <r>
          <rPr>
            <b/>
            <sz val="8"/>
            <rFont val="Tahoma"/>
            <family val="2"/>
          </rPr>
          <t>Плотность среды кг/куб. м:</t>
        </r>
        <r>
          <rPr>
            <sz val="8"/>
            <rFont val="Tahoma"/>
            <family val="2"/>
          </rPr>
          <t xml:space="preserve">
бензин - 680-800
ДТ - 780-900
СУГ - 470-600
Нефть - 715-1040
Керосин - 740-860
Одорант - 810-840
Если среда другая, укажите</t>
        </r>
      </text>
    </comment>
    <comment ref="D16" authorId="0">
      <text>
        <r>
          <rPr>
            <b/>
            <sz val="8"/>
            <rFont val="Tahoma"/>
            <family val="2"/>
          </rPr>
          <t>Укажите среду, если выбрано "Другая"</t>
        </r>
      </text>
    </comment>
    <comment ref="B18" authorId="0">
      <text>
        <r>
          <rPr>
            <b/>
            <sz val="8"/>
            <rFont val="Tahoma"/>
            <family val="2"/>
          </rPr>
          <t>Укажите максимальное давление, оносительно атмосферного, которое может быть в резервуаре</t>
        </r>
      </text>
    </comment>
    <comment ref="D18" authorId="0">
      <text>
        <r>
          <rPr>
            <b/>
            <sz val="8"/>
            <rFont val="Tahoma"/>
            <family val="2"/>
          </rPr>
          <t>При необходимости укажите вязкость среды в сантистоксах</t>
        </r>
        <r>
          <rPr>
            <sz val="8"/>
            <rFont val="Tahoma"/>
            <family val="2"/>
          </rPr>
          <t xml:space="preserve">
</t>
        </r>
      </text>
    </comment>
    <comment ref="D20" authorId="0">
      <text>
        <r>
          <rPr>
            <b/>
            <sz val="8"/>
            <rFont val="Tahoma"/>
            <family val="2"/>
          </rPr>
          <t>При необходимости укажите особенности среды</t>
        </r>
      </text>
    </comment>
    <comment ref="G16" authorId="0">
      <text>
        <r>
          <rPr>
            <b/>
            <sz val="8"/>
            <rFont val="Tahoma"/>
            <family val="2"/>
          </rPr>
          <t xml:space="preserve">Укажите минимальную плотность среды:
Плотность среды кг/куб. м:
бензин - 680-800
ДТ - 780-900
СУГ - 470-600
Нефть - 715-1040
Керосин - 740-860
Одорант - 810-840
Если среда другая, укажите
</t>
        </r>
      </text>
    </comment>
    <comment ref="I16" authorId="0">
      <text>
        <r>
          <rPr>
            <b/>
            <sz val="8"/>
            <rFont val="Tahoma"/>
            <family val="2"/>
          </rPr>
          <t>Укажите максимальную плотность среды</t>
        </r>
        <r>
          <rPr>
            <sz val="8"/>
            <rFont val="Tahoma"/>
            <family val="2"/>
          </rPr>
          <t xml:space="preserve">
</t>
        </r>
        <r>
          <rPr>
            <b/>
            <sz val="8"/>
            <rFont val="Tahoma"/>
            <family val="2"/>
          </rPr>
          <t>Плотность среды кг/куб. м:
бензин - 680-800
ДТ - 780-900
СУГ - 470-600
Нефть - 715-1040
Керосин - 740-860
Одорант - 810-840
Если среда другая, укажите</t>
        </r>
      </text>
    </comment>
    <comment ref="G18" authorId="0">
      <text>
        <r>
          <rPr>
            <b/>
            <sz val="8"/>
            <rFont val="Tahoma"/>
            <family val="2"/>
          </rPr>
          <t>Укажите минимальную температуру среды:</t>
        </r>
        <r>
          <rPr>
            <sz val="8"/>
            <rFont val="Tahoma"/>
            <family val="2"/>
          </rPr>
          <t xml:space="preserve">
</t>
        </r>
      </text>
    </comment>
    <comment ref="I18" authorId="0">
      <text>
        <r>
          <rPr>
            <b/>
            <sz val="8"/>
            <rFont val="Tahoma"/>
            <family val="2"/>
          </rPr>
          <t>Укажите максимальную температуру среды:</t>
        </r>
        <r>
          <rPr>
            <sz val="8"/>
            <rFont val="Tahoma"/>
            <family val="2"/>
          </rPr>
          <t xml:space="preserve">
</t>
        </r>
      </text>
    </comment>
    <comment ref="D40" authorId="0">
      <text>
        <r>
          <rPr>
            <b/>
            <sz val="8"/>
            <rFont val="Tahoma"/>
            <family val="2"/>
          </rPr>
          <t>Выбиреите из списка тип устройства крепления. Если одновременно выбраны резьба М27 и фланец, предполагается, что резьбовая втулка М27 вставляется во фланец</t>
        </r>
      </text>
    </comment>
    <comment ref="D43" authorId="0">
      <text>
        <r>
          <rPr>
            <b/>
            <sz val="8"/>
            <rFont val="Tahoma"/>
            <family val="2"/>
          </rPr>
          <t xml:space="preserve">Укажите значение условного прохода
</t>
        </r>
        <r>
          <rPr>
            <sz val="8"/>
            <rFont val="Tahoma"/>
            <family val="2"/>
          </rPr>
          <t xml:space="preserve">
</t>
        </r>
      </text>
    </comment>
    <comment ref="F43" authorId="0">
      <text>
        <r>
          <rPr>
            <b/>
            <sz val="8"/>
            <rFont val="Tahoma"/>
            <family val="2"/>
          </rPr>
          <t>Укажите тип уплотнительной поверхности фланца, установленного на датчике, согласно ГОСТ 12815-80</t>
        </r>
        <r>
          <rPr>
            <sz val="8"/>
            <rFont val="Tahoma"/>
            <family val="2"/>
          </rPr>
          <t xml:space="preserve">
</t>
        </r>
      </text>
    </comment>
    <comment ref="I43" authorId="0">
      <text>
        <r>
          <rPr>
            <b/>
            <sz val="8"/>
            <rFont val="Tahoma"/>
            <family val="2"/>
          </rPr>
          <t>Укажите давление, на которое рассчитан фланец</t>
        </r>
        <r>
          <rPr>
            <sz val="8"/>
            <rFont val="Tahoma"/>
            <family val="2"/>
          </rPr>
          <t xml:space="preserve">
</t>
        </r>
      </text>
    </comment>
    <comment ref="B44" authorId="0">
      <text>
        <r>
          <rPr>
            <b/>
            <sz val="8"/>
            <rFont val="Tahoma"/>
            <family val="2"/>
          </rPr>
          <t>Если с фланцем ГОСТ 12820-80 необходимо поставить ответные вланцы с крепежом, укажите это</t>
        </r>
        <r>
          <rPr>
            <sz val="8"/>
            <rFont val="Tahoma"/>
            <family val="2"/>
          </rPr>
          <t xml:space="preserve">
</t>
        </r>
      </text>
    </comment>
    <comment ref="B48" authorId="0">
      <text>
        <r>
          <rPr>
            <b/>
            <sz val="8"/>
            <rFont val="Tahoma"/>
            <family val="2"/>
          </rPr>
          <t>Укажите диаметр фланца произвольных размеров</t>
        </r>
        <r>
          <rPr>
            <sz val="8"/>
            <rFont val="Tahoma"/>
            <family val="2"/>
          </rPr>
          <t xml:space="preserve">
</t>
        </r>
      </text>
    </comment>
    <comment ref="C48" authorId="0">
      <text>
        <r>
          <rPr>
            <b/>
            <sz val="8"/>
            <rFont val="Tahoma"/>
            <family val="2"/>
          </rPr>
          <t xml:space="preserve">Укажите межцентровое расстояние отверстий крепления </t>
        </r>
        <r>
          <rPr>
            <sz val="8"/>
            <rFont val="Tahoma"/>
            <family val="2"/>
          </rPr>
          <t xml:space="preserve">
</t>
        </r>
      </text>
    </comment>
    <comment ref="D48" authorId="0">
      <text>
        <r>
          <rPr>
            <b/>
            <sz val="8"/>
            <rFont val="Tahoma"/>
            <family val="2"/>
          </rPr>
          <t>Укажите количество отверстий для крепления фланца произвольных размеров</t>
        </r>
        <r>
          <rPr>
            <sz val="8"/>
            <rFont val="Tahoma"/>
            <family val="2"/>
          </rPr>
          <t xml:space="preserve">
</t>
        </r>
      </text>
    </comment>
    <comment ref="E48" authorId="0">
      <text>
        <r>
          <rPr>
            <b/>
            <sz val="8"/>
            <rFont val="Tahoma"/>
            <family val="2"/>
          </rPr>
          <t xml:space="preserve">Укажите диаметр отверстий для крепления фланца произвольных размеров
</t>
        </r>
      </text>
    </comment>
    <comment ref="F48" authorId="0">
      <text>
        <r>
          <rPr>
            <b/>
            <sz val="8"/>
            <rFont val="Tahoma"/>
            <family val="2"/>
          </rPr>
          <t xml:space="preserve">Укажите толщину фланца произвольных размеров
</t>
        </r>
        <r>
          <rPr>
            <sz val="8"/>
            <rFont val="Tahoma"/>
            <family val="2"/>
          </rPr>
          <t xml:space="preserve">
</t>
        </r>
      </text>
    </comment>
    <comment ref="J32" authorId="0">
      <text>
        <r>
          <rPr>
            <b/>
            <sz val="8"/>
            <rFont val="Tahoma"/>
            <family val="2"/>
          </rPr>
          <t>Допустимый диаметр от 5 до 18 мм</t>
        </r>
        <r>
          <rPr>
            <sz val="8"/>
            <rFont val="Tahoma"/>
            <family val="2"/>
          </rPr>
          <t xml:space="preserve">
</t>
        </r>
      </text>
    </comment>
    <comment ref="I34" authorId="0">
      <text>
        <r>
          <rPr>
            <b/>
            <sz val="8"/>
            <rFont val="Tahoma"/>
            <family val="2"/>
          </rPr>
          <t>Укажите тип защитной оболочки кабеля: металлорукав, бронекабель. Если применяется другое, укажите в разделе "примечания"</t>
        </r>
        <r>
          <rPr>
            <sz val="8"/>
            <rFont val="Tahoma"/>
            <family val="2"/>
          </rPr>
          <t xml:space="preserve">
</t>
        </r>
      </text>
    </comment>
    <comment ref="G71" authorId="0">
      <text>
        <r>
          <rPr>
            <b/>
            <sz val="8"/>
            <rFont val="Tahoma"/>
            <family val="2"/>
          </rPr>
          <t>Укажите количество датчиков, соответствующих данным опросного листа</t>
        </r>
        <r>
          <rPr>
            <sz val="8"/>
            <rFont val="Tahoma"/>
            <family val="2"/>
          </rPr>
          <t xml:space="preserve">
</t>
        </r>
      </text>
    </comment>
    <comment ref="B77" authorId="0">
      <text>
        <r>
          <rPr>
            <b/>
            <sz val="8"/>
            <rFont val="Tahoma"/>
            <family val="2"/>
          </rPr>
          <t>Укажите дополнительные данные, которые не описаны в основных разделах опросного листа</t>
        </r>
        <r>
          <rPr>
            <sz val="8"/>
            <rFont val="Tahoma"/>
            <family val="2"/>
          </rPr>
          <t xml:space="preserve">
</t>
        </r>
        <r>
          <rPr>
            <b/>
            <sz val="8"/>
            <rFont val="Tahoma"/>
            <family val="2"/>
          </rPr>
          <t>Например, дополнительные особенности конструкции, указания по упаковке и т.п.</t>
        </r>
      </text>
    </comment>
    <comment ref="H5" authorId="0">
      <text>
        <r>
          <rPr>
            <b/>
            <sz val="8"/>
            <rFont val="Tahoma"/>
            <family val="2"/>
          </rPr>
          <t xml:space="preserve">примечание
</t>
        </r>
        <r>
          <rPr>
            <sz val="8"/>
            <rFont val="Tahoma"/>
            <family val="2"/>
          </rPr>
          <t xml:space="preserve">
</t>
        </r>
      </text>
    </comment>
    <comment ref="G20" authorId="0">
      <text>
        <r>
          <rPr>
            <b/>
            <sz val="8"/>
            <rFont val="Tahoma"/>
            <family val="2"/>
          </rPr>
          <t>Укажите минимальную температуру окружающей 
среды:</t>
        </r>
      </text>
    </comment>
    <comment ref="I20" authorId="0">
      <text>
        <r>
          <rPr>
            <b/>
            <sz val="8"/>
            <rFont val="Tahoma"/>
            <family val="2"/>
          </rPr>
          <t xml:space="preserve">Укажите максимальную температуру окружающей среды:
</t>
        </r>
        <r>
          <rPr>
            <sz val="8"/>
            <rFont val="Tahoma"/>
            <family val="2"/>
          </rPr>
          <t xml:space="preserve">
</t>
        </r>
      </text>
    </comment>
    <comment ref="G40" authorId="0">
      <text>
        <r>
          <rPr>
            <b/>
            <sz val="9"/>
            <rFont val="Tahoma"/>
            <family val="2"/>
          </rPr>
          <t xml:space="preserve">Выбиреите из списка тип устройства крепления. Если одновременно выбраны резьба М27 и фланец, предполагается, что резьбовая втулка М27 вставляется во фланец
</t>
        </r>
        <r>
          <rPr>
            <sz val="9"/>
            <rFont val="Tahoma"/>
            <family val="2"/>
          </rPr>
          <t xml:space="preserve">
</t>
        </r>
      </text>
    </comment>
    <comment ref="E56" authorId="0">
      <text>
        <r>
          <rPr>
            <b/>
            <sz val="9"/>
            <rFont val="Tahoma"/>
            <family val="2"/>
          </rPr>
          <t>Укажите длину направляющей. Если устройство крепления нерегулируемое, то длина определяется от конца направляющей до уплотнительной поверхности устройства крепления. 
Если устройство крепления регулируемое, то длина определяется от конца направляющей до корпуса уровнемера. Если определение длины вызывает затруднения, укажите параметры резервуара: диаметр или 
высоту резервуара, а также высоту горловины (см. рисунки справа)</t>
        </r>
        <r>
          <rPr>
            <sz val="9"/>
            <rFont val="Tahoma"/>
            <family val="2"/>
          </rPr>
          <t xml:space="preserve">
</t>
        </r>
      </text>
    </comment>
    <comment ref="E73" authorId="0">
      <text>
        <r>
          <rPr>
            <b/>
            <sz val="9"/>
            <rFont val="Tahoma"/>
            <family val="2"/>
          </rPr>
          <t>Укажите необходимость выполнения первичной поверки уровнемера (рекомендуется)</t>
        </r>
        <r>
          <rPr>
            <sz val="9"/>
            <rFont val="Tahoma"/>
            <family val="2"/>
          </rPr>
          <t xml:space="preserve">
</t>
        </r>
      </text>
    </comment>
    <comment ref="E57" authorId="0">
      <text>
        <r>
          <rPr>
            <b/>
            <sz val="9"/>
            <rFont val="Tahoma"/>
            <family val="2"/>
          </rPr>
          <t>Если нет необходимости измерять уровень по всей длине направляющей, то укажите значение верхней неизмеряемой зоны h – расстояние от нижней торцевой поверхности поплавка, установленного в крайнее верхнее положение, до уплотнительной поверхности устройства крепления в случае нерегулируемого устройства крепления или до торцевой поверхности корпуса в случае регулируемого устройства крепления (см. рисунки справа).</t>
        </r>
        <r>
          <rPr>
            <sz val="9"/>
            <rFont val="Tahoma"/>
            <family val="2"/>
          </rPr>
          <t xml:space="preserve">
</t>
        </r>
      </text>
    </comment>
    <comment ref="F62" authorId="0">
      <text>
        <r>
          <rPr>
            <b/>
            <sz val="9"/>
            <rFont val="Tahoma"/>
            <family val="2"/>
          </rPr>
          <t>Укажите расстояние от уплотнительной поверхности устройства крепления (для нерегулируемых устройств крепления) или от корпуса уровнемера (для регулируемых устройств крепления) до уровня, при превышении которого уровнемер сформирует дискретный сигнал.  
Если значения не будут установлены, сигнал сформируется при достижении максимального измеряемого верхнего уровня.</t>
        </r>
      </text>
    </comment>
    <comment ref="F64" authorId="0">
      <text>
        <r>
          <rPr>
            <b/>
            <sz val="9"/>
            <rFont val="Tahoma"/>
            <family val="2"/>
          </rPr>
          <t>Укажите расстояние от уплотнительной поверхности устройства крепления (для нерегулируемых устройств крепления) или от корпуса уровнемера (для регулируемых устройств крепления) до уровня, при понижении которого уровнемер сформирует дискретный сигнал.  
Если значения не будут установлены, сигнал сформируется при достижении максимального измеряемого нижнего уровня.</t>
        </r>
      </text>
    </comment>
    <comment ref="D12" authorId="0">
      <text>
        <r>
          <rPr>
            <b/>
            <sz val="8"/>
            <rFont val="Tahoma"/>
            <family val="2"/>
          </rPr>
          <t xml:space="preserve">Укажите наименование объекта, и место установки уровнемера
</t>
        </r>
        <r>
          <rPr>
            <sz val="8"/>
            <rFont val="Tahoma"/>
            <family val="2"/>
          </rPr>
          <t xml:space="preserve">
</t>
        </r>
      </text>
    </comment>
    <comment ref="E24" authorId="0">
      <text>
        <r>
          <rPr>
            <b/>
            <sz val="9"/>
            <rFont val="Tahoma"/>
            <family val="2"/>
          </rPr>
          <t>Выберите дополнительные функции уровнемера:
- Сигнализация заданных уровней. Уровнемер сформирует сигнал при достижении жидкостью заданного уровня (нижнего и верхнего). При этом тип взрывозащиты уровнемера - взрывонепроницаемая оболочка
- HART-протокол. Тип взрывозащиты - взрывонепроницаемая оболочка
- HART-протокол. Тип взрывозащиты - искробезопасная цепь</t>
        </r>
        <r>
          <rPr>
            <sz val="9"/>
            <rFont val="Tahoma"/>
            <family val="2"/>
          </rPr>
          <t xml:space="preserve">
</t>
        </r>
      </text>
    </comment>
    <comment ref="E55" authorId="0">
      <text>
        <r>
          <rPr>
            <b/>
            <sz val="9"/>
            <rFont val="Tahoma"/>
            <family val="2"/>
          </rPr>
          <t>Расстояние до ограничивающей поверхности Р определяет возможность установки уровнемера в резервуар. Если ограничивающая сверху поверхность отсутствует, не заполняйте ячейку.</t>
        </r>
        <r>
          <rPr>
            <sz val="9"/>
            <rFont val="Tahoma"/>
            <family val="2"/>
          </rPr>
          <t xml:space="preserve">
</t>
        </r>
      </text>
    </comment>
    <comment ref="E58" authorId="0">
      <text>
        <r>
          <rPr>
            <b/>
            <sz val="9"/>
            <rFont val="Tahoma"/>
            <family val="2"/>
          </rPr>
          <t xml:space="preserve">Для исключения воздействия повышенной температуры на электронный блок для уровнемера с расширенным диапазоном температур среды (до 125 С), устройство крепления устанавливается на расстоянии от корпуса. Для уровнемеров с  нерегулируемым устройством крепления по умолчанию значение расстояния ht между корпусом и устройством крепления равно 150 мм. Если необходимо другое расстояние - укажите. </t>
        </r>
      </text>
    </comment>
    <comment ref="B38" authorId="0">
      <text>
        <r>
          <rPr>
            <b/>
            <sz val="9"/>
            <rFont val="Tahoma"/>
            <family val="2"/>
          </rPr>
          <t>Описания устройств крепления по ссылке</t>
        </r>
      </text>
    </comment>
    <comment ref="E26" authorId="0">
      <text>
        <r>
          <rPr>
            <b/>
            <sz val="9"/>
            <rFont val="Tahoma"/>
            <family val="2"/>
          </rPr>
          <t>Для уровнемеров с HART-протоколом возможны обычное и транспортное исполнение</t>
        </r>
        <r>
          <rPr>
            <sz val="9"/>
            <rFont val="Tahoma"/>
            <family val="2"/>
          </rPr>
          <t xml:space="preserve">
</t>
        </r>
      </text>
    </comment>
    <comment ref="E28" authorId="0">
      <text>
        <r>
          <rPr>
            <b/>
            <sz val="9"/>
            <rFont val="Tahoma"/>
            <family val="2"/>
          </rPr>
          <t>Если уровнемеры должны использоваться на объектах, поднадзорных морскому или речному регистрам, укажите это</t>
        </r>
        <r>
          <rPr>
            <sz val="9"/>
            <rFont val="Tahoma"/>
            <family val="2"/>
          </rPr>
          <t xml:space="preserve">
</t>
        </r>
      </text>
    </comment>
    <comment ref="E38" authorId="0">
      <text>
        <r>
          <rPr>
            <b/>
            <sz val="9"/>
            <rFont val="Tahoma"/>
            <family val="2"/>
          </rPr>
          <t xml:space="preserve">Высота установки уровнемера с регулируемым устройством крепления может быть отрегулирована при монтаже  </t>
        </r>
        <r>
          <rPr>
            <sz val="9"/>
            <rFont val="Tahoma"/>
            <family val="2"/>
          </rPr>
          <t xml:space="preserve">
</t>
        </r>
      </text>
    </comment>
  </commentList>
</comments>
</file>

<file path=xl/sharedStrings.xml><?xml version="1.0" encoding="utf-8"?>
<sst xmlns="http://schemas.openxmlformats.org/spreadsheetml/2006/main" count="205" uniqueCount="163">
  <si>
    <t>Заказчик</t>
  </si>
  <si>
    <t xml:space="preserve">Плотность </t>
  </si>
  <si>
    <t>Давление</t>
  </si>
  <si>
    <t>min</t>
  </si>
  <si>
    <t>max</t>
  </si>
  <si>
    <t>Примечания</t>
  </si>
  <si>
    <t xml:space="preserve">    Контактное лицо</t>
  </si>
  <si>
    <t xml:space="preserve">    Телефон</t>
  </si>
  <si>
    <t xml:space="preserve">Опросный лист </t>
  </si>
  <si>
    <t>Количество однотипных датчиков уровня в заказе</t>
  </si>
  <si>
    <t>шт.</t>
  </si>
  <si>
    <r>
      <t xml:space="preserve">  кг/м</t>
    </r>
    <r>
      <rPr>
        <b/>
        <vertAlign val="superscript"/>
        <sz val="11"/>
        <color indexed="8"/>
        <rFont val="Calibri"/>
        <family val="2"/>
      </rPr>
      <t>3</t>
    </r>
  </si>
  <si>
    <r>
      <t xml:space="preserve">  </t>
    </r>
    <r>
      <rPr>
        <b/>
        <vertAlign val="superscript"/>
        <sz val="11"/>
        <color indexed="8"/>
        <rFont val="Calibri"/>
        <family val="2"/>
      </rPr>
      <t>о</t>
    </r>
    <r>
      <rPr>
        <b/>
        <sz val="11"/>
        <color indexed="8"/>
        <rFont val="Calibri"/>
        <family val="2"/>
      </rPr>
      <t>С</t>
    </r>
  </si>
  <si>
    <t xml:space="preserve">    Электронная почта</t>
  </si>
  <si>
    <t>М27</t>
  </si>
  <si>
    <t>М27(50)</t>
  </si>
  <si>
    <t>М27(85)</t>
  </si>
  <si>
    <t>G2"</t>
  </si>
  <si>
    <t>G1,5"</t>
  </si>
  <si>
    <t>К2"</t>
  </si>
  <si>
    <t xml:space="preserve">Среда </t>
  </si>
  <si>
    <t>Если другая</t>
  </si>
  <si>
    <t>Особенность среды</t>
  </si>
  <si>
    <t>М27(40)</t>
  </si>
  <si>
    <t>Нет</t>
  </si>
  <si>
    <t>Резьба/Патрубок</t>
  </si>
  <si>
    <t>n</t>
  </si>
  <si>
    <t>D80</t>
  </si>
  <si>
    <t>D100</t>
  </si>
  <si>
    <t>D110</t>
  </si>
  <si>
    <t xml:space="preserve">Тип поверхности </t>
  </si>
  <si>
    <t>произвольных размеров</t>
  </si>
  <si>
    <t>ГОСТ 12820-80</t>
  </si>
  <si>
    <t>Патрубок D80</t>
  </si>
  <si>
    <t xml:space="preserve">Ответный фланец                    с крепежом     </t>
  </si>
  <si>
    <t>↓</t>
  </si>
  <si>
    <t>↑</t>
  </si>
  <si>
    <t>мм</t>
  </si>
  <si>
    <t xml:space="preserve">               Диаметр присоединяемого кабеля по оболочке</t>
  </si>
  <si>
    <t xml:space="preserve">                Тип защитной оболочки кабеля</t>
  </si>
  <si>
    <t>Другое</t>
  </si>
  <si>
    <t>Сплав АК7ч</t>
  </si>
  <si>
    <t>Сталь 09Г2С</t>
  </si>
  <si>
    <t>Сталь 12Х18Н10Т</t>
  </si>
  <si>
    <t>D, мм</t>
  </si>
  <si>
    <t>Dn, мм</t>
  </si>
  <si>
    <t xml:space="preserve"> рекомендуется приложить чертеж</t>
  </si>
  <si>
    <t xml:space="preserve">Материал устройства крепления </t>
  </si>
  <si>
    <t>d, мм</t>
  </si>
  <si>
    <t>h, мм</t>
  </si>
  <si>
    <t xml:space="preserve">Заполненный опросный лист с реквизитами предприятия просим направить на адрес </t>
  </si>
  <si>
    <t xml:space="preserve">Рекомендуем опросный лист заполнять  электронным способом. При заполнении пользуйтесь </t>
  </si>
  <si>
    <t>Dy</t>
  </si>
  <si>
    <t>подсказками, приведенными в примечаниях к заполняемым ячейкам         "</t>
  </si>
  <si>
    <t>"</t>
  </si>
  <si>
    <t>G1"</t>
  </si>
  <si>
    <t>без оболочки</t>
  </si>
  <si>
    <t>бронекабель (D до 16 мм)</t>
  </si>
  <si>
    <t>бонекабель (D до 21 мм)</t>
  </si>
  <si>
    <t>труба с наружной резьбой G1/2"</t>
  </si>
  <si>
    <t>труба с наружной резьбой G3/4"</t>
  </si>
  <si>
    <t>Уровнемер с аналоговым выходом 4-20 мА</t>
  </si>
  <si>
    <t>Вязкость (сСт)*</t>
  </si>
  <si>
    <t>Температура рабочей среды</t>
  </si>
  <si>
    <t>Температура окруж. среды</t>
  </si>
  <si>
    <t xml:space="preserve">Доп. функции/тип взрывозащиты </t>
  </si>
  <si>
    <t>HART-протокол/искробезопасная цепь</t>
  </si>
  <si>
    <t>HART-протокол/взрывонепроницаемая оболочка</t>
  </si>
  <si>
    <t xml:space="preserve">Тип устройства крепления  </t>
  </si>
  <si>
    <t>Регулируемое</t>
  </si>
  <si>
    <t>Нерегулируемое</t>
  </si>
  <si>
    <t>Высота горловины резервуара (hг)</t>
  </si>
  <si>
    <t>Нет сигнализации</t>
  </si>
  <si>
    <t>Сигнализация В (max)</t>
  </si>
  <si>
    <t>Сигнализация В (указать уровень)</t>
  </si>
  <si>
    <t>Сигнализация Н min</t>
  </si>
  <si>
    <t>Сигнализация Н (указать уровень)</t>
  </si>
  <si>
    <t xml:space="preserve">Вариант исполнения </t>
  </si>
  <si>
    <t>Транспортное исполнение</t>
  </si>
  <si>
    <t>Обычное исполнение</t>
  </si>
  <si>
    <t>Первичная поверка</t>
  </si>
  <si>
    <t>Материал корпуса - нержавеющая сталь</t>
  </si>
  <si>
    <t>Фланец</t>
  </si>
  <si>
    <r>
      <t>Кгс/м</t>
    </r>
    <r>
      <rPr>
        <vertAlign val="superscript"/>
        <sz val="11"/>
        <color indexed="9"/>
        <rFont val="Calibri"/>
        <family val="2"/>
      </rPr>
      <t>2</t>
    </r>
  </si>
  <si>
    <t>Выполнять</t>
  </si>
  <si>
    <t>Не выполнять</t>
  </si>
  <si>
    <t>Исполнение с дополнительной оболочкой направляющей</t>
  </si>
  <si>
    <t>Вариант применения</t>
  </si>
  <si>
    <t>Применение на объекте, поднадзорном Российскому Морскому регистру</t>
  </si>
  <si>
    <t>Применение на объекте, поднадзорном Российскому Речному регистру</t>
  </si>
  <si>
    <t>Обычное применение</t>
  </si>
  <si>
    <t>Место установки</t>
  </si>
  <si>
    <t>Диаметр (D)/высота резервуара (H)</t>
  </si>
  <si>
    <t>Длина неизмеряемой части (h)*</t>
  </si>
  <si>
    <t>Длина выступающей части (ht)*</t>
  </si>
  <si>
    <t xml:space="preserve">* - параметры, не обязательные для заполнения. </t>
  </si>
  <si>
    <t>Параметы емкости и длина направляющей</t>
  </si>
  <si>
    <t>Транспортное исполнение с дополнительной оболочкой направляющей</t>
  </si>
  <si>
    <t>Исполнение для установки в нижнюю стенку резервуара</t>
  </si>
  <si>
    <t>Сигнализации заданных уровней/взрывонепроницаемая оболочка</t>
  </si>
  <si>
    <t>Высота до ограничивающей поверхности (P)*</t>
  </si>
  <si>
    <t>Вернуться к опросному листу</t>
  </si>
  <si>
    <t>Ga/Gb Ex d IIB T3</t>
  </si>
  <si>
    <t>0Ex ia IIB T5 Ga X</t>
  </si>
  <si>
    <t>Горизонтальный резервуар</t>
  </si>
  <si>
    <t>вертикальный резервуар</t>
  </si>
  <si>
    <t xml:space="preserve">Укажите параметры фланца ГОСТ 12820-80  </t>
  </si>
  <si>
    <t>Укажите параметры фланца произвольных размеров (DD,DnDn,nn,dd,hh):</t>
  </si>
  <si>
    <t>Раздел с  параметрами фланцев не заполняется</t>
  </si>
  <si>
    <t>металлорукав (dвнутр.=10 мм)</t>
  </si>
  <si>
    <t>металлорукав (dвнутр.=15 мм)</t>
  </si>
  <si>
    <t>металлорукав (dвнутр.=20 мм)</t>
  </si>
  <si>
    <t>Уровнемеры с нерегулируемыми устройствами крепления</t>
  </si>
  <si>
    <t>Уровнемеры с регулируемыми устройствами крепления</t>
  </si>
  <si>
    <t>Давление (МПа)</t>
  </si>
  <si>
    <t>Уровнемеры с выступающей частью направляющей ht для нерегулируемых устройств крепления</t>
  </si>
  <si>
    <t>М72х2</t>
  </si>
  <si>
    <t>Таблица 6. Типы крепления датчиков уровня, уровнемеров</t>
  </si>
  <si>
    <t>Рабочее давление в емкости</t>
  </si>
  <si>
    <t>Пример обозначения</t>
  </si>
  <si>
    <t>Рисунок</t>
  </si>
  <si>
    <t>Корпус ПМП с резьбой М27х1,5 +гайка</t>
  </si>
  <si>
    <t>Без давления</t>
  </si>
  <si>
    <t>Приварной фланец(исполнение, присоединительные размеры и размеры 
уплотнительных поверхностей – по ГОСТ 12815-80)</t>
  </si>
  <si>
    <t>Фл. 2-50-25</t>
  </si>
  <si>
    <t xml:space="preserve">Без давления
</t>
  </si>
  <si>
    <t>М27- Фл. 2-50-25, М27</t>
  </si>
  <si>
    <t>Корпус ПМП с резьбой М27х1,5 + гайка (Длина резьбы на корпусе ПМП (40, 50, 85) определяется при заказе)</t>
  </si>
  <si>
    <t>Корпус ПМП с резьбой М27х1,5 + фланец с резьбой М27 (тип исполнения 
и размеры по ГОСТ 12815-80)</t>
  </si>
  <si>
    <t>Корпус ПМП с резьбой М27х1,5 + фланец с резьбой М27(или фланец с отв.  O30) + гайка (размеры фланца – D, Dn, кол-во отверстий – n, диаметр отверстий – d – определяются заказчиком).</t>
  </si>
  <si>
    <t xml:space="preserve">Регулируемый фланец + ответный фланец с патрубком Dy80+крепеж </t>
  </si>
  <si>
    <t>Фл. с патрубком Dy80, Р</t>
  </si>
  <si>
    <t>М27Р</t>
  </si>
  <si>
    <t>Регулируемый фланец (исполнение, присоединительные размеры и размеры уплотнительных поверхностей – по ГОСТ 12815-80)</t>
  </si>
  <si>
    <t>Фл. 2-50-25, Р</t>
  </si>
  <si>
    <t>Приварной двухстенный фланец (размеры фланца по согласованию с заказчиком)</t>
  </si>
  <si>
    <t>Фл. двухстенный 2-50-25</t>
  </si>
  <si>
    <t>Фл. D110</t>
  </si>
  <si>
    <t>Штуцер регулируемый К2”</t>
  </si>
  <si>
    <t>К2”, Р</t>
  </si>
  <si>
    <t>Приварной фланец (размеры фланца - D,Dn,кол-во отверстий - n, диаметр 
отверстий – d определяются заказчиком)</t>
  </si>
  <si>
    <t>Фл. D160, Dn125,n4, d10</t>
  </si>
  <si>
    <t>Регулируемый  фланец (размеры фланца - D,Dn,кол-во отверстий - n, диаметр 
отверстий – d определяются заказчиком)</t>
  </si>
  <si>
    <t>Фл. D160, Dn 125, n4, d10,P</t>
  </si>
  <si>
    <t>Штуцер приварной К2”</t>
  </si>
  <si>
    <t>К2”</t>
  </si>
  <si>
    <t>Регулируемый двухстенный фланец (размеры фланца по согласованию с 
заказчиком)</t>
  </si>
  <si>
    <t>Штуцер приварной М72х2</t>
  </si>
  <si>
    <t>Штуцер регулируемый М72х2</t>
  </si>
  <si>
    <t>Фл. двухстенный 2-50-25, Р</t>
  </si>
  <si>
    <t>М72х2, Р</t>
  </si>
  <si>
    <t>Крепление ПМП</t>
  </si>
  <si>
    <t>Штуцер регулируемый G1” (G1½”, G2”)</t>
  </si>
  <si>
    <t>G1½”, Р</t>
  </si>
  <si>
    <t>Штуцер приварной G1” (G1½”, G2”)</t>
  </si>
  <si>
    <t>G1½”</t>
  </si>
  <si>
    <t xml:space="preserve">Втулка регулирующая М27Р (М27Р–3Б  -  с тремя упорными болтами) </t>
  </si>
  <si>
    <t>Фланец приварной D80 (D100, D110) + ответный фланец + крепеж</t>
  </si>
  <si>
    <r>
      <t>В соответствии с исполнением фланца:
Исп. 1,3 – до 40 кг/см</t>
    </r>
    <r>
      <rPr>
        <vertAlign val="superscript"/>
        <sz val="11"/>
        <color indexed="8"/>
        <rFont val="Arial"/>
        <family val="2"/>
      </rPr>
      <t>2</t>
    </r>
    <r>
      <rPr>
        <sz val="11"/>
        <color indexed="8"/>
        <rFont val="Arial"/>
        <family val="2"/>
      </rPr>
      <t xml:space="preserve">
Исп. 2 – до 63 кг/см</t>
    </r>
    <r>
      <rPr>
        <vertAlign val="superscript"/>
        <sz val="11"/>
        <color indexed="8"/>
        <rFont val="Arial"/>
        <family val="2"/>
      </rPr>
      <t>2</t>
    </r>
    <r>
      <rPr>
        <sz val="11"/>
        <color indexed="8"/>
        <rFont val="Arial"/>
        <family val="2"/>
      </rPr>
      <t xml:space="preserve">
Исп. 4,5.8,9 – до 25 кг/см</t>
    </r>
    <r>
      <rPr>
        <vertAlign val="superscript"/>
        <sz val="11"/>
        <color indexed="8"/>
        <rFont val="Arial"/>
        <family val="2"/>
      </rPr>
      <t>2</t>
    </r>
    <r>
      <rPr>
        <sz val="11"/>
        <color indexed="8"/>
        <rFont val="Arial"/>
        <family val="2"/>
      </rPr>
      <t xml:space="preserve">
Исп. 7 – до 100 кг/см</t>
    </r>
    <r>
      <rPr>
        <vertAlign val="superscript"/>
        <sz val="11"/>
        <color indexed="8"/>
        <rFont val="Arial"/>
        <family val="2"/>
      </rPr>
      <t>2</t>
    </r>
  </si>
  <si>
    <r>
      <t>До 25 кг/см</t>
    </r>
    <r>
      <rPr>
        <vertAlign val="superscript"/>
        <sz val="11"/>
        <color indexed="8"/>
        <rFont val="Arial"/>
        <family val="2"/>
      </rPr>
      <t>2</t>
    </r>
  </si>
  <si>
    <t>М27-Фл.D160,Dn125,n4,d10, М27 (с резьбой М27)
М27-Фл.D160,Dn125,n4,d10, 30 (с отверстием Ø30)</t>
  </si>
  <si>
    <t>sale+1172518@azsk74.ru</t>
  </si>
  <si>
    <t>или на факс 8 800 250 07 40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</si>
</sst>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8">
    <font>
      <sz val="11"/>
      <color theme="1"/>
      <name val="Calibri"/>
      <family val="2"/>
    </font>
    <font>
      <sz val="11"/>
      <color indexed="8"/>
      <name val="Calibri"/>
      <family val="2"/>
    </font>
    <font>
      <b/>
      <sz val="11"/>
      <color indexed="8"/>
      <name val="Calibri"/>
      <family val="2"/>
    </font>
    <font>
      <sz val="8"/>
      <color indexed="8"/>
      <name val="Calibri"/>
      <family val="2"/>
    </font>
    <font>
      <b/>
      <sz val="11"/>
      <color indexed="10"/>
      <name val="Calibri"/>
      <family val="2"/>
    </font>
    <font>
      <b/>
      <i/>
      <sz val="20"/>
      <color indexed="8"/>
      <name val="Calibri"/>
      <family val="2"/>
    </font>
    <font>
      <b/>
      <sz val="12"/>
      <color indexed="8"/>
      <name val="Calibri"/>
      <family val="2"/>
    </font>
    <font>
      <b/>
      <vertAlign val="superscript"/>
      <sz val="11"/>
      <color indexed="8"/>
      <name val="Calibri"/>
      <family val="2"/>
    </font>
    <font>
      <b/>
      <i/>
      <sz val="12"/>
      <color indexed="8"/>
      <name val="Calibri"/>
      <family val="2"/>
    </font>
    <font>
      <sz val="10"/>
      <name val="Arial Cyr"/>
      <family val="0"/>
    </font>
    <font>
      <sz val="8"/>
      <name val="Arial"/>
      <family val="2"/>
    </font>
    <font>
      <sz val="11"/>
      <name val="Calibri"/>
      <family val="2"/>
    </font>
    <font>
      <sz val="11"/>
      <color indexed="10"/>
      <name val="Calibri"/>
      <family val="2"/>
    </font>
    <font>
      <sz val="8"/>
      <name val="Tahoma"/>
      <family val="2"/>
    </font>
    <font>
      <b/>
      <sz val="8"/>
      <name val="Tahoma"/>
      <family val="2"/>
    </font>
    <font>
      <u val="single"/>
      <sz val="11"/>
      <color indexed="12"/>
      <name val="Calibri"/>
      <family val="2"/>
    </font>
    <font>
      <sz val="11"/>
      <color indexed="9"/>
      <name val="Calibri"/>
      <family val="2"/>
    </font>
    <font>
      <sz val="12"/>
      <color indexed="8"/>
      <name val="Calibri"/>
      <family val="2"/>
    </font>
    <font>
      <sz val="12"/>
      <name val="Calibri"/>
      <family val="2"/>
    </font>
    <font>
      <b/>
      <sz val="9"/>
      <color indexed="10"/>
      <name val="Calibri"/>
      <family val="2"/>
    </font>
    <font>
      <b/>
      <sz val="11"/>
      <color indexed="9"/>
      <name val="Calibri"/>
      <family val="2"/>
    </font>
    <font>
      <b/>
      <sz val="10"/>
      <color indexed="8"/>
      <name val="Calibri"/>
      <family val="2"/>
    </font>
    <font>
      <b/>
      <sz val="11"/>
      <name val="Calibri"/>
      <family val="2"/>
    </font>
    <font>
      <sz val="9"/>
      <name val="Tahoma"/>
      <family val="2"/>
    </font>
    <font>
      <b/>
      <sz val="9"/>
      <name val="Tahoma"/>
      <family val="2"/>
    </font>
    <font>
      <vertAlign val="superscript"/>
      <sz val="11"/>
      <color indexed="9"/>
      <name val="Calibri"/>
      <family val="2"/>
    </font>
    <font>
      <i/>
      <sz val="11"/>
      <color indexed="9"/>
      <name val="Calibri"/>
      <family val="2"/>
    </font>
    <font>
      <b/>
      <sz val="10"/>
      <color indexed="10"/>
      <name val="Calibri"/>
      <family val="2"/>
    </font>
    <font>
      <b/>
      <sz val="11"/>
      <color indexed="17"/>
      <name val="Calibri"/>
      <family val="2"/>
    </font>
    <font>
      <sz val="11"/>
      <color indexed="17"/>
      <name val="Calibri"/>
      <family val="2"/>
    </font>
    <font>
      <b/>
      <u val="single"/>
      <sz val="11"/>
      <color indexed="12"/>
      <name val="Calibri"/>
      <family val="2"/>
    </font>
    <font>
      <sz val="11"/>
      <color indexed="8"/>
      <name val="Arial"/>
      <family val="2"/>
    </font>
    <font>
      <b/>
      <sz val="11"/>
      <color indexed="8"/>
      <name val="Arial"/>
      <family val="2"/>
    </font>
    <font>
      <vertAlign val="superscrip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Calibri"/>
      <family val="2"/>
    </font>
    <font>
      <sz val="8"/>
      <color theme="1"/>
      <name val="Calibri"/>
      <family val="2"/>
    </font>
    <font>
      <b/>
      <sz val="12"/>
      <color theme="1"/>
      <name val="Calibri"/>
      <family val="2"/>
    </font>
    <font>
      <b/>
      <i/>
      <sz val="12"/>
      <color theme="1"/>
      <name val="Calibri"/>
      <family val="2"/>
    </font>
    <font>
      <b/>
      <i/>
      <sz val="20"/>
      <color theme="1"/>
      <name val="Calibri"/>
      <family val="2"/>
    </font>
    <font>
      <sz val="12"/>
      <color theme="1"/>
      <name val="Calibri"/>
      <family val="2"/>
    </font>
    <font>
      <i/>
      <sz val="11"/>
      <color theme="0"/>
      <name val="Calibri"/>
      <family val="2"/>
    </font>
    <font>
      <b/>
      <sz val="10"/>
      <color theme="1"/>
      <name val="Calibri"/>
      <family val="2"/>
    </font>
    <font>
      <b/>
      <sz val="11"/>
      <color rgb="FF00B050"/>
      <name val="Calibri"/>
      <family val="2"/>
    </font>
    <font>
      <sz val="11"/>
      <color rgb="FF00B050"/>
      <name val="Calibri"/>
      <family val="2"/>
    </font>
    <font>
      <sz val="11"/>
      <color theme="1"/>
      <name val="Arial"/>
      <family val="2"/>
    </font>
    <font>
      <b/>
      <sz val="11"/>
      <color theme="1"/>
      <name val="Arial"/>
      <family val="2"/>
    </font>
    <font>
      <b/>
      <u val="single"/>
      <sz val="11"/>
      <color theme="10"/>
      <name val="Calibri"/>
      <family val="2"/>
    </font>
    <font>
      <b/>
      <sz val="9"/>
      <color rgb="FFFF0000"/>
      <name val="Calibri"/>
      <family val="2"/>
    </font>
    <font>
      <b/>
      <sz val="10"/>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right style="thin"/>
      <top/>
      <bottom/>
    </border>
    <border>
      <left style="thin"/>
      <right style="thin"/>
      <top style="thin"/>
      <bottom style="thin"/>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style="medium"/>
      <bottom style="medium"/>
    </border>
    <border>
      <left/>
      <right/>
      <top style="medium"/>
      <bottom style="medium"/>
    </border>
    <border>
      <left style="medium"/>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9"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37">
    <xf numFmtId="0" fontId="0" fillId="0" borderId="0" xfId="0" applyFont="1" applyAlignment="1">
      <alignment/>
    </xf>
    <xf numFmtId="0" fontId="62" fillId="33" borderId="10" xfId="0" applyFont="1" applyFill="1" applyBorder="1" applyAlignment="1" applyProtection="1">
      <alignment horizontal="center"/>
      <protection locked="0"/>
    </xf>
    <xf numFmtId="0" fontId="0" fillId="0" borderId="0" xfId="0"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53" fillId="33" borderId="0" xfId="0" applyFont="1"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0" borderId="19" xfId="0" applyBorder="1" applyAlignment="1" applyProtection="1">
      <alignment/>
      <protection/>
    </xf>
    <xf numFmtId="0" fontId="0" fillId="0" borderId="0" xfId="0" applyBorder="1" applyAlignment="1" applyProtection="1">
      <alignment/>
      <protection/>
    </xf>
    <xf numFmtId="0" fontId="0" fillId="0" borderId="20" xfId="0" applyBorder="1" applyAlignment="1" applyProtection="1">
      <alignment/>
      <protection/>
    </xf>
    <xf numFmtId="0" fontId="63" fillId="33" borderId="12" xfId="0" applyFont="1"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0" xfId="0" applyFill="1" applyBorder="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0" fillId="33" borderId="15" xfId="0" applyFill="1" applyBorder="1" applyAlignment="1" applyProtection="1">
      <alignment/>
      <protection/>
    </xf>
    <xf numFmtId="0" fontId="62" fillId="33" borderId="0" xfId="0" applyFont="1" applyFill="1" applyBorder="1" applyAlignment="1" applyProtection="1">
      <alignment horizontal="center"/>
      <protection/>
    </xf>
    <xf numFmtId="0" fontId="53"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0" fillId="33" borderId="0" xfId="0" applyFill="1" applyBorder="1" applyAlignment="1" applyProtection="1">
      <alignment wrapText="1"/>
      <protection/>
    </xf>
    <xf numFmtId="0" fontId="0" fillId="0" borderId="0" xfId="0" applyFill="1" applyAlignment="1" applyProtection="1">
      <alignment/>
      <protection/>
    </xf>
    <xf numFmtId="0" fontId="0" fillId="33" borderId="12" xfId="0" applyFill="1" applyBorder="1" applyAlignment="1" applyProtection="1">
      <alignment horizontal="left"/>
      <protection/>
    </xf>
    <xf numFmtId="0" fontId="0" fillId="33" borderId="13" xfId="0" applyFill="1" applyBorder="1" applyAlignment="1" applyProtection="1">
      <alignment wrapText="1"/>
      <protection/>
    </xf>
    <xf numFmtId="0" fontId="0" fillId="33" borderId="15" xfId="0" applyFill="1" applyBorder="1" applyAlignment="1" applyProtection="1">
      <alignment wrapText="1"/>
      <protection/>
    </xf>
    <xf numFmtId="0" fontId="0" fillId="33" borderId="17" xfId="0" applyFill="1" applyBorder="1" applyAlignment="1" applyProtection="1">
      <alignment horizontal="left"/>
      <protection/>
    </xf>
    <xf numFmtId="0" fontId="0" fillId="33" borderId="18" xfId="0" applyFill="1" applyBorder="1" applyAlignment="1" applyProtection="1">
      <alignment wrapText="1"/>
      <protection/>
    </xf>
    <xf numFmtId="0" fontId="64" fillId="33" borderId="12" xfId="0" applyFont="1" applyFill="1" applyBorder="1" applyAlignment="1" applyProtection="1">
      <alignment/>
      <protection/>
    </xf>
    <xf numFmtId="0" fontId="53" fillId="33" borderId="14" xfId="0" applyFont="1" applyFill="1" applyBorder="1" applyAlignment="1" applyProtection="1">
      <alignment/>
      <protection/>
    </xf>
    <xf numFmtId="0" fontId="53" fillId="33" borderId="0" xfId="0" applyFont="1" applyFill="1" applyBorder="1" applyAlignment="1" applyProtection="1">
      <alignment horizontal="right"/>
      <protection/>
    </xf>
    <xf numFmtId="0" fontId="53" fillId="33" borderId="15" xfId="0" applyFont="1" applyFill="1" applyBorder="1" applyAlignment="1" applyProtection="1">
      <alignment/>
      <protection/>
    </xf>
    <xf numFmtId="0" fontId="53" fillId="33" borderId="14" xfId="0" applyFont="1" applyFill="1" applyBorder="1" applyAlignment="1" applyProtection="1">
      <alignment horizontal="left"/>
      <protection/>
    </xf>
    <xf numFmtId="49" fontId="53" fillId="33" borderId="17" xfId="0" applyNumberFormat="1" applyFont="1" applyFill="1" applyBorder="1" applyAlignment="1" applyProtection="1">
      <alignment horizontal="center"/>
      <protection/>
    </xf>
    <xf numFmtId="0" fontId="0" fillId="0" borderId="0" xfId="0" applyAlignment="1" applyProtection="1">
      <alignment horizontal="left"/>
      <protection/>
    </xf>
    <xf numFmtId="0" fontId="65" fillId="0" borderId="0" xfId="0" applyFont="1" applyAlignment="1" applyProtection="1">
      <alignment/>
      <protection/>
    </xf>
    <xf numFmtId="0" fontId="53" fillId="0" borderId="14" xfId="0" applyFont="1" applyFill="1" applyBorder="1" applyAlignment="1" applyProtection="1">
      <alignment horizontal="center"/>
      <protection/>
    </xf>
    <xf numFmtId="0" fontId="0" fillId="0" borderId="15" xfId="0" applyFill="1" applyBorder="1" applyAlignment="1" applyProtection="1">
      <alignment horizontal="center"/>
      <protection/>
    </xf>
    <xf numFmtId="0" fontId="11" fillId="0" borderId="0" xfId="0" applyFont="1" applyAlignment="1" applyProtection="1">
      <alignment/>
      <protection/>
    </xf>
    <xf numFmtId="0" fontId="11" fillId="0" borderId="0" xfId="0" applyFont="1" applyFill="1" applyAlignment="1" applyProtection="1">
      <alignment/>
      <protection/>
    </xf>
    <xf numFmtId="0" fontId="11" fillId="0" borderId="0" xfId="0" applyFont="1" applyFill="1" applyBorder="1" applyAlignment="1" applyProtection="1">
      <alignment/>
      <protection/>
    </xf>
    <xf numFmtId="0" fontId="11" fillId="0" borderId="0" xfId="0" applyFont="1" applyBorder="1" applyAlignment="1" applyProtection="1">
      <alignment/>
      <protection/>
    </xf>
    <xf numFmtId="0" fontId="53" fillId="33" borderId="11" xfId="0" applyFont="1" applyFill="1" applyBorder="1" applyAlignment="1" applyProtection="1">
      <alignment/>
      <protection/>
    </xf>
    <xf numFmtId="0" fontId="53" fillId="33" borderId="12" xfId="0" applyFont="1" applyFill="1" applyBorder="1" applyAlignment="1" applyProtection="1">
      <alignment/>
      <protection/>
    </xf>
    <xf numFmtId="0" fontId="53" fillId="33" borderId="0" xfId="0" applyFont="1" applyFill="1" applyBorder="1" applyAlignment="1" applyProtection="1">
      <alignment/>
      <protection/>
    </xf>
    <xf numFmtId="0" fontId="53" fillId="33" borderId="12" xfId="0" applyFont="1" applyFill="1" applyBorder="1" applyAlignment="1" applyProtection="1">
      <alignment horizontal="right"/>
      <protection/>
    </xf>
    <xf numFmtId="0" fontId="0" fillId="33" borderId="0" xfId="0" applyFill="1" applyBorder="1" applyAlignment="1" applyProtection="1">
      <alignment horizontal="right"/>
      <protection/>
    </xf>
    <xf numFmtId="0" fontId="53" fillId="33" borderId="14" xfId="0" applyFont="1" applyFill="1" applyBorder="1" applyAlignment="1" applyProtection="1">
      <alignment/>
      <protection/>
    </xf>
    <xf numFmtId="0" fontId="60" fillId="33" borderId="0" xfId="0" applyFont="1" applyFill="1" applyBorder="1" applyAlignment="1" applyProtection="1">
      <alignment horizontal="center"/>
      <protection/>
    </xf>
    <xf numFmtId="0" fontId="0" fillId="0" borderId="0" xfId="0" applyFont="1" applyAlignment="1" applyProtection="1">
      <alignment/>
      <protection/>
    </xf>
    <xf numFmtId="0" fontId="53" fillId="33" borderId="11" xfId="0" applyFont="1" applyFill="1" applyBorder="1" applyAlignment="1" applyProtection="1">
      <alignment/>
      <protection/>
    </xf>
    <xf numFmtId="0" fontId="53" fillId="33" borderId="12" xfId="0" applyFont="1" applyFill="1" applyBorder="1" applyAlignment="1" applyProtection="1">
      <alignment/>
      <protection/>
    </xf>
    <xf numFmtId="0" fontId="62" fillId="33" borderId="0" xfId="0" applyFont="1" applyFill="1" applyBorder="1" applyAlignment="1" applyProtection="1">
      <alignment/>
      <protection/>
    </xf>
    <xf numFmtId="0" fontId="53" fillId="33" borderId="17" xfId="0" applyFont="1" applyFill="1" applyBorder="1" applyAlignment="1" applyProtection="1">
      <alignment horizontal="left" vertical="top"/>
      <protection/>
    </xf>
    <xf numFmtId="0" fontId="53" fillId="33" borderId="18" xfId="0" applyFont="1" applyFill="1" applyBorder="1" applyAlignment="1" applyProtection="1">
      <alignment horizontal="left" vertical="top"/>
      <protection/>
    </xf>
    <xf numFmtId="0" fontId="66" fillId="0" borderId="0" xfId="0" applyFont="1" applyAlignment="1" applyProtection="1">
      <alignment horizontal="center"/>
      <protection/>
    </xf>
    <xf numFmtId="0" fontId="53" fillId="33" borderId="14"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5" xfId="0" applyFill="1" applyBorder="1" applyAlignment="1" applyProtection="1">
      <alignment horizontal="center"/>
      <protection/>
    </xf>
    <xf numFmtId="0" fontId="65" fillId="0" borderId="0" xfId="0" applyFont="1" applyAlignment="1" applyProtection="1">
      <alignment horizontal="center"/>
      <protection/>
    </xf>
    <xf numFmtId="0" fontId="65" fillId="0" borderId="0" xfId="0" applyFont="1" applyAlignment="1" applyProtection="1">
      <alignment horizontal="left"/>
      <protection/>
    </xf>
    <xf numFmtId="0" fontId="67" fillId="0" borderId="0" xfId="0" applyFont="1" applyAlignment="1" applyProtection="1">
      <alignment/>
      <protection/>
    </xf>
    <xf numFmtId="0" fontId="18" fillId="0" borderId="0" xfId="0" applyFont="1" applyAlignment="1" applyProtection="1">
      <alignment/>
      <protection/>
    </xf>
    <xf numFmtId="0" fontId="62" fillId="33" borderId="12" xfId="0" applyFont="1" applyFill="1" applyBorder="1" applyAlignment="1" applyProtection="1">
      <alignment horizontal="center"/>
      <protection/>
    </xf>
    <xf numFmtId="0" fontId="45" fillId="0" borderId="0" xfId="0" applyFont="1" applyBorder="1" applyAlignment="1" applyProtection="1">
      <alignment/>
      <protection/>
    </xf>
    <xf numFmtId="0" fontId="53" fillId="33" borderId="15" xfId="0" applyFont="1" applyFill="1" applyBorder="1" applyAlignment="1" applyProtection="1">
      <alignment horizontal="center"/>
      <protection/>
    </xf>
    <xf numFmtId="0" fontId="53" fillId="33" borderId="16" xfId="0" applyFont="1" applyFill="1" applyBorder="1" applyAlignment="1" applyProtection="1">
      <alignment horizontal="left" vertical="top" wrapText="1"/>
      <protection/>
    </xf>
    <xf numFmtId="0" fontId="10" fillId="34" borderId="0" xfId="53" applyFont="1" applyFill="1" applyBorder="1" applyAlignment="1" applyProtection="1">
      <alignment wrapText="1"/>
      <protection/>
    </xf>
    <xf numFmtId="0" fontId="10" fillId="34" borderId="0" xfId="53" applyFont="1" applyFill="1" applyBorder="1" applyAlignment="1" applyProtection="1">
      <alignment vertical="top" wrapText="1"/>
      <protection/>
    </xf>
    <xf numFmtId="0" fontId="10" fillId="34" borderId="0" xfId="53" applyFont="1" applyFill="1" applyBorder="1" applyAlignment="1" applyProtection="1">
      <alignment horizontal="center" wrapText="1"/>
      <protection/>
    </xf>
    <xf numFmtId="0" fontId="10" fillId="34" borderId="0" xfId="53" applyFont="1" applyFill="1" applyBorder="1" applyAlignment="1" applyProtection="1">
      <alignment horizontal="center" vertical="top" wrapText="1"/>
      <protection/>
    </xf>
    <xf numFmtId="0" fontId="53" fillId="33" borderId="14"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5" xfId="0" applyFill="1" applyBorder="1" applyAlignment="1" applyProtection="1">
      <alignment horizontal="center"/>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53" fillId="0" borderId="12" xfId="0" applyFont="1" applyFill="1" applyBorder="1" applyAlignment="1" applyProtection="1">
      <alignment horizontal="center" vertical="center" wrapText="1"/>
      <protection/>
    </xf>
    <xf numFmtId="0" fontId="53" fillId="0" borderId="12" xfId="0" applyFont="1" applyFill="1" applyBorder="1" applyAlignment="1" applyProtection="1">
      <alignment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62" fillId="0" borderId="21" xfId="0" applyFont="1" applyFill="1" applyBorder="1" applyAlignment="1" applyProtection="1">
      <alignment horizontal="center"/>
      <protection locked="0"/>
    </xf>
    <xf numFmtId="0" fontId="45" fillId="0" borderId="11" xfId="0" applyFont="1" applyFill="1" applyBorder="1" applyAlignment="1" applyProtection="1">
      <alignment/>
      <protection/>
    </xf>
    <xf numFmtId="0" fontId="45" fillId="0" borderId="13" xfId="0" applyFont="1" applyFill="1" applyBorder="1" applyAlignment="1" applyProtection="1">
      <alignment/>
      <protection/>
    </xf>
    <xf numFmtId="0" fontId="45" fillId="0" borderId="14" xfId="0" applyFont="1" applyFill="1" applyBorder="1" applyAlignment="1" applyProtection="1">
      <alignment/>
      <protection/>
    </xf>
    <xf numFmtId="0" fontId="54"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5" fillId="0" borderId="15" xfId="0" applyFont="1" applyFill="1" applyBorder="1" applyAlignment="1" applyProtection="1">
      <alignment/>
      <protection/>
    </xf>
    <xf numFmtId="0" fontId="54" fillId="0" borderId="0" xfId="0" applyFont="1" applyFill="1" applyBorder="1" applyAlignment="1" applyProtection="1">
      <alignment/>
      <protection/>
    </xf>
    <xf numFmtId="0" fontId="54" fillId="0" borderId="0" xfId="0" applyFont="1" applyFill="1" applyBorder="1" applyAlignment="1" applyProtection="1">
      <alignment horizontal="center"/>
      <protection locked="0"/>
    </xf>
    <xf numFmtId="0" fontId="45" fillId="0" borderId="16" xfId="0" applyFont="1" applyFill="1" applyBorder="1" applyAlignment="1" applyProtection="1">
      <alignment/>
      <protection/>
    </xf>
    <xf numFmtId="0" fontId="45" fillId="0" borderId="17" xfId="0" applyFont="1" applyFill="1" applyBorder="1" applyAlignment="1" applyProtection="1">
      <alignment/>
      <protection/>
    </xf>
    <xf numFmtId="0" fontId="45" fillId="0" borderId="18" xfId="0" applyFont="1" applyFill="1" applyBorder="1" applyAlignment="1" applyProtection="1">
      <alignment/>
      <protection/>
    </xf>
    <xf numFmtId="0" fontId="62" fillId="33" borderId="0" xfId="0" applyFont="1" applyFill="1" applyBorder="1" applyAlignment="1" applyProtection="1">
      <alignment horizontal="center"/>
      <protection locked="0"/>
    </xf>
    <xf numFmtId="0" fontId="0" fillId="0" borderId="17" xfId="0" applyBorder="1" applyAlignment="1" applyProtection="1">
      <alignment/>
      <protection/>
    </xf>
    <xf numFmtId="0" fontId="22" fillId="33" borderId="0" xfId="0" applyFont="1" applyFill="1" applyBorder="1" applyAlignment="1" applyProtection="1">
      <alignment horizontal="right"/>
      <protection/>
    </xf>
    <xf numFmtId="0" fontId="54" fillId="33" borderId="14" xfId="0" applyFont="1" applyFill="1" applyBorder="1" applyAlignment="1" applyProtection="1">
      <alignment/>
      <protection/>
    </xf>
    <xf numFmtId="0" fontId="54" fillId="33" borderId="0" xfId="0" applyFont="1" applyFill="1" applyBorder="1" applyAlignment="1" applyProtection="1">
      <alignment horizontal="right"/>
      <protection/>
    </xf>
    <xf numFmtId="0" fontId="54" fillId="33" borderId="10" xfId="0" applyFont="1" applyFill="1" applyBorder="1" applyAlignment="1" applyProtection="1">
      <alignment horizontal="center"/>
      <protection locked="0"/>
    </xf>
    <xf numFmtId="0" fontId="45" fillId="33" borderId="0" xfId="0" applyFont="1" applyFill="1" applyBorder="1" applyAlignment="1" applyProtection="1">
      <alignment/>
      <protection/>
    </xf>
    <xf numFmtId="0" fontId="45" fillId="33" borderId="15" xfId="0" applyFont="1" applyFill="1" applyBorder="1" applyAlignment="1" applyProtection="1">
      <alignment/>
      <protection/>
    </xf>
    <xf numFmtId="0" fontId="45" fillId="33" borderId="17" xfId="0" applyFont="1" applyFill="1" applyBorder="1" applyAlignment="1" applyProtection="1">
      <alignment/>
      <protection/>
    </xf>
    <xf numFmtId="0" fontId="45" fillId="33" borderId="18" xfId="0" applyFont="1" applyFill="1" applyBorder="1" applyAlignment="1" applyProtection="1">
      <alignment/>
      <protection/>
    </xf>
    <xf numFmtId="0" fontId="45" fillId="33" borderId="14" xfId="0" applyFont="1" applyFill="1" applyBorder="1" applyAlignment="1" applyProtection="1">
      <alignment horizontal="center"/>
      <protection/>
    </xf>
    <xf numFmtId="0" fontId="45" fillId="33" borderId="0" xfId="0" applyFont="1" applyFill="1" applyBorder="1" applyAlignment="1" applyProtection="1">
      <alignment horizontal="center"/>
      <protection/>
    </xf>
    <xf numFmtId="0" fontId="45" fillId="33" borderId="15" xfId="0" applyFont="1" applyFill="1" applyBorder="1" applyAlignment="1" applyProtection="1">
      <alignment horizontal="center"/>
      <protection/>
    </xf>
    <xf numFmtId="0" fontId="45" fillId="33" borderId="10" xfId="0" applyFont="1" applyFill="1" applyBorder="1" applyAlignment="1" applyProtection="1">
      <alignment horizontal="center"/>
      <protection locked="0"/>
    </xf>
    <xf numFmtId="0" fontId="54" fillId="33" borderId="22" xfId="0" applyFont="1" applyFill="1" applyBorder="1" applyAlignment="1" applyProtection="1">
      <alignment horizontal="center"/>
      <protection locked="0"/>
    </xf>
    <xf numFmtId="0" fontId="68" fillId="33" borderId="0" xfId="0" applyFont="1" applyFill="1" applyBorder="1" applyAlignment="1" applyProtection="1">
      <alignment/>
      <protection/>
    </xf>
    <xf numFmtId="0" fontId="45" fillId="33" borderId="0" xfId="0" applyFont="1" applyFill="1" applyBorder="1" applyAlignment="1" applyProtection="1">
      <alignment/>
      <protection/>
    </xf>
    <xf numFmtId="0" fontId="54" fillId="33" borderId="15" xfId="0" applyFont="1" applyFill="1" applyBorder="1" applyAlignment="1" applyProtection="1">
      <alignment horizontal="center"/>
      <protection/>
    </xf>
    <xf numFmtId="0" fontId="54" fillId="33" borderId="16" xfId="0" applyFont="1" applyFill="1" applyBorder="1" applyAlignment="1" applyProtection="1">
      <alignment/>
      <protection/>
    </xf>
    <xf numFmtId="0" fontId="54" fillId="33" borderId="17" xfId="0" applyFont="1" applyFill="1" applyBorder="1" applyAlignment="1" applyProtection="1">
      <alignment/>
      <protection/>
    </xf>
    <xf numFmtId="0" fontId="54" fillId="33" borderId="17" xfId="0" applyFont="1" applyFill="1" applyBorder="1" applyAlignment="1" applyProtection="1">
      <alignment horizontal="center"/>
      <protection/>
    </xf>
    <xf numFmtId="0" fontId="68" fillId="33" borderId="17" xfId="0" applyFont="1" applyFill="1" applyBorder="1" applyAlignment="1" applyProtection="1">
      <alignment/>
      <protection/>
    </xf>
    <xf numFmtId="0" fontId="45" fillId="33" borderId="17" xfId="0" applyFont="1" applyFill="1" applyBorder="1" applyAlignment="1" applyProtection="1">
      <alignment/>
      <protection/>
    </xf>
    <xf numFmtId="0" fontId="54" fillId="33" borderId="18" xfId="0" applyFont="1" applyFill="1" applyBorder="1" applyAlignment="1" applyProtection="1">
      <alignment horizontal="center"/>
      <protection/>
    </xf>
    <xf numFmtId="0" fontId="54" fillId="0" borderId="12" xfId="0" applyFont="1" applyFill="1" applyBorder="1" applyAlignment="1" applyProtection="1">
      <alignment wrapText="1"/>
      <protection/>
    </xf>
    <xf numFmtId="0" fontId="54" fillId="0" borderId="12" xfId="0" applyFont="1" applyFill="1" applyBorder="1" applyAlignment="1" applyProtection="1">
      <alignment horizontal="center"/>
      <protection/>
    </xf>
    <xf numFmtId="0" fontId="45" fillId="0" borderId="12" xfId="0" applyFont="1" applyFill="1" applyBorder="1" applyAlignment="1" applyProtection="1">
      <alignment/>
      <protection/>
    </xf>
    <xf numFmtId="0" fontId="54" fillId="0" borderId="0" xfId="0" applyFont="1" applyFill="1" applyBorder="1" applyAlignment="1" applyProtection="1">
      <alignment/>
      <protection locked="0"/>
    </xf>
    <xf numFmtId="0" fontId="62" fillId="33" borderId="0" xfId="0" applyFont="1" applyFill="1" applyBorder="1" applyAlignment="1" applyProtection="1">
      <alignment horizontal="right"/>
      <protection/>
    </xf>
    <xf numFmtId="0" fontId="53" fillId="0"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22" fillId="33" borderId="0" xfId="0" applyFont="1" applyFill="1" applyBorder="1" applyAlignment="1" applyProtection="1">
      <alignment/>
      <protection/>
    </xf>
    <xf numFmtId="0" fontId="11" fillId="33" borderId="0" xfId="0" applyFont="1" applyFill="1" applyBorder="1" applyAlignment="1" applyProtection="1">
      <alignment/>
      <protection/>
    </xf>
    <xf numFmtId="0" fontId="22" fillId="33" borderId="0" xfId="0" applyFont="1" applyFill="1" applyBorder="1" applyAlignment="1" applyProtection="1">
      <alignment/>
      <protection/>
    </xf>
    <xf numFmtId="0" fontId="22" fillId="33" borderId="17" xfId="0" applyFont="1" applyFill="1" applyBorder="1" applyAlignment="1" applyProtection="1">
      <alignment horizontal="center"/>
      <protection/>
    </xf>
    <xf numFmtId="0" fontId="22" fillId="0" borderId="0" xfId="0" applyFont="1" applyFill="1" applyBorder="1" applyAlignment="1" applyProtection="1">
      <alignment horizontal="center"/>
      <protection locked="0"/>
    </xf>
    <xf numFmtId="0" fontId="22" fillId="0" borderId="0" xfId="0" applyFont="1" applyFill="1" applyBorder="1" applyAlignment="1" applyProtection="1">
      <alignment/>
      <protection locked="0"/>
    </xf>
    <xf numFmtId="0" fontId="22" fillId="0" borderId="0" xfId="0" applyFont="1" applyFill="1" applyBorder="1" applyAlignment="1" applyProtection="1">
      <alignment/>
      <protection/>
    </xf>
    <xf numFmtId="0" fontId="22" fillId="0" borderId="15" xfId="0" applyFont="1" applyFill="1" applyBorder="1" applyAlignment="1" applyProtection="1">
      <alignment/>
      <protection/>
    </xf>
    <xf numFmtId="0" fontId="53" fillId="0" borderId="21" xfId="0" applyFont="1" applyFill="1" applyBorder="1" applyAlignment="1" applyProtection="1">
      <alignment horizontal="center" vertical="center" wrapText="1"/>
      <protection/>
    </xf>
    <xf numFmtId="0" fontId="53" fillId="0" borderId="21" xfId="0" applyFont="1" applyFill="1" applyBorder="1" applyAlignment="1" applyProtection="1">
      <alignment wrapText="1"/>
      <protection/>
    </xf>
    <xf numFmtId="0" fontId="53" fillId="0" borderId="23" xfId="0" applyFont="1" applyFill="1" applyBorder="1" applyAlignment="1" applyProtection="1">
      <alignment/>
      <protection/>
    </xf>
    <xf numFmtId="0" fontId="53" fillId="0" borderId="24" xfId="0" applyFont="1" applyFill="1" applyBorder="1" applyAlignment="1" applyProtection="1">
      <alignment horizontal="center" vertical="center" wrapText="1"/>
      <protection/>
    </xf>
    <xf numFmtId="0" fontId="53" fillId="0" borderId="24" xfId="0" applyFont="1" applyFill="1" applyBorder="1" applyAlignment="1" applyProtection="1">
      <alignment wrapText="1"/>
      <protection/>
    </xf>
    <xf numFmtId="0" fontId="53" fillId="0" borderId="25" xfId="0" applyFont="1" applyFill="1" applyBorder="1" applyAlignment="1" applyProtection="1">
      <alignment wrapText="1"/>
      <protection/>
    </xf>
    <xf numFmtId="0" fontId="53" fillId="0" borderId="26" xfId="0" applyFont="1" applyFill="1" applyBorder="1" applyAlignment="1" applyProtection="1">
      <alignment/>
      <protection/>
    </xf>
    <xf numFmtId="0" fontId="53" fillId="0" borderId="27" xfId="0" applyFont="1" applyFill="1" applyBorder="1" applyAlignment="1" applyProtection="1">
      <alignment wrapText="1"/>
      <protection/>
    </xf>
    <xf numFmtId="0" fontId="53" fillId="0" borderId="27" xfId="0" applyFont="1" applyFill="1" applyBorder="1" applyAlignment="1" applyProtection="1">
      <alignment horizontal="left"/>
      <protection/>
    </xf>
    <xf numFmtId="0" fontId="62" fillId="0" borderId="28" xfId="0" applyFont="1" applyFill="1" applyBorder="1" applyAlignment="1" applyProtection="1">
      <alignment horizontal="center" vertical="center"/>
      <protection locked="0"/>
    </xf>
    <xf numFmtId="0" fontId="53" fillId="0" borderId="29" xfId="0" applyFont="1" applyFill="1" applyBorder="1" applyAlignment="1" applyProtection="1">
      <alignment horizontal="left" vertical="center"/>
      <protection/>
    </xf>
    <xf numFmtId="0" fontId="69" fillId="0" borderId="14" xfId="0" applyFont="1" applyFill="1" applyBorder="1" applyAlignment="1" applyProtection="1">
      <alignment vertical="center" wrapText="1"/>
      <protection/>
    </xf>
    <xf numFmtId="0" fontId="69" fillId="0" borderId="0" xfId="0" applyFont="1" applyFill="1" applyBorder="1" applyAlignment="1" applyProtection="1">
      <alignment vertical="center" wrapText="1"/>
      <protection/>
    </xf>
    <xf numFmtId="0" fontId="53" fillId="0" borderId="12" xfId="0" applyFont="1" applyFill="1" applyBorder="1" applyAlignment="1" applyProtection="1">
      <alignment horizontal="left"/>
      <protection/>
    </xf>
    <xf numFmtId="0" fontId="70" fillId="0" borderId="30" xfId="0" applyFont="1" applyFill="1" applyBorder="1" applyAlignment="1" applyProtection="1">
      <alignment vertical="center"/>
      <protection/>
    </xf>
    <xf numFmtId="0" fontId="70" fillId="0" borderId="28" xfId="0" applyFont="1" applyFill="1" applyBorder="1" applyAlignment="1" applyProtection="1">
      <alignment horizontal="center" vertical="center"/>
      <protection/>
    </xf>
    <xf numFmtId="0" fontId="71" fillId="33" borderId="0" xfId="0" applyFont="1" applyFill="1" applyAlignment="1" applyProtection="1">
      <alignment/>
      <protection/>
    </xf>
    <xf numFmtId="0" fontId="71" fillId="33" borderId="0" xfId="0" applyFont="1" applyFill="1" applyBorder="1" applyAlignment="1" applyProtection="1">
      <alignment/>
      <protection/>
    </xf>
    <xf numFmtId="0" fontId="22" fillId="0" borderId="0" xfId="0" applyFont="1" applyFill="1" applyBorder="1" applyAlignment="1" applyProtection="1">
      <alignment horizontal="left"/>
      <protection/>
    </xf>
    <xf numFmtId="0" fontId="54" fillId="0" borderId="0" xfId="0" applyFont="1" applyFill="1" applyBorder="1" applyAlignment="1" applyProtection="1">
      <alignment horizontal="left"/>
      <protection/>
    </xf>
    <xf numFmtId="0" fontId="62" fillId="33" borderId="10" xfId="0" applyFont="1" applyFill="1" applyBorder="1" applyAlignment="1" applyProtection="1">
      <alignment horizontal="center"/>
      <protection hidden="1" locked="0"/>
    </xf>
    <xf numFmtId="0" fontId="22" fillId="33" borderId="10" xfId="0" applyFont="1" applyFill="1" applyBorder="1" applyAlignment="1" applyProtection="1">
      <alignment horizontal="center"/>
      <protection hidden="1" locked="0"/>
    </xf>
    <xf numFmtId="0" fontId="62" fillId="33" borderId="10" xfId="0" applyFont="1" applyFill="1" applyBorder="1" applyAlignment="1" applyProtection="1">
      <alignment horizontal="center" vertical="center"/>
      <protection locked="0"/>
    </xf>
    <xf numFmtId="0" fontId="62" fillId="33" borderId="10" xfId="0" applyFont="1" applyFill="1" applyBorder="1" applyAlignment="1" applyProtection="1">
      <alignment/>
      <protection locked="0"/>
    </xf>
    <xf numFmtId="0" fontId="62" fillId="0" borderId="24" xfId="0" applyFont="1" applyFill="1" applyBorder="1" applyAlignment="1" applyProtection="1">
      <alignment horizontal="center" wrapText="1"/>
      <protection locked="0"/>
    </xf>
    <xf numFmtId="0" fontId="62" fillId="0" borderId="21" xfId="0" applyFont="1" applyFill="1" applyBorder="1" applyAlignment="1" applyProtection="1">
      <alignment horizontal="center" wrapText="1"/>
      <protection locked="0"/>
    </xf>
    <xf numFmtId="0" fontId="54" fillId="0" borderId="10" xfId="0" applyFont="1" applyFill="1" applyBorder="1" applyAlignment="1" applyProtection="1">
      <alignment horizontal="center"/>
      <protection locked="0"/>
    </xf>
    <xf numFmtId="0" fontId="22" fillId="0" borderId="12" xfId="0" applyFont="1" applyBorder="1" applyAlignment="1" applyProtection="1">
      <alignment/>
      <protection/>
    </xf>
    <xf numFmtId="0" fontId="22" fillId="33" borderId="12" xfId="0" applyFont="1" applyFill="1" applyBorder="1" applyAlignment="1" applyProtection="1">
      <alignment horizontal="center"/>
      <protection/>
    </xf>
    <xf numFmtId="0" fontId="22" fillId="33" borderId="12" xfId="0" applyFont="1" applyFill="1" applyBorder="1" applyAlignment="1" applyProtection="1">
      <alignment horizontal="right"/>
      <protection/>
    </xf>
    <xf numFmtId="0" fontId="11" fillId="33" borderId="12" xfId="0" applyFont="1" applyFill="1" applyBorder="1" applyAlignment="1" applyProtection="1">
      <alignment/>
      <protection/>
    </xf>
    <xf numFmtId="0" fontId="11" fillId="33" borderId="12" xfId="0" applyFont="1" applyFill="1" applyBorder="1" applyAlignment="1" applyProtection="1">
      <alignment horizontal="center"/>
      <protection/>
    </xf>
    <xf numFmtId="0" fontId="11" fillId="33" borderId="13" xfId="0" applyFont="1" applyFill="1" applyBorder="1" applyAlignment="1" applyProtection="1">
      <alignment/>
      <protection/>
    </xf>
    <xf numFmtId="0" fontId="22" fillId="33" borderId="12" xfId="0" applyFont="1" applyFill="1" applyBorder="1" applyAlignment="1" applyProtection="1">
      <alignment/>
      <protection/>
    </xf>
    <xf numFmtId="0" fontId="11" fillId="33" borderId="12" xfId="0" applyFont="1" applyFill="1" applyBorder="1" applyAlignment="1" applyProtection="1">
      <alignment/>
      <protection/>
    </xf>
    <xf numFmtId="0" fontId="22" fillId="33" borderId="13" xfId="0" applyFont="1" applyFill="1" applyBorder="1" applyAlignment="1" applyProtection="1">
      <alignment horizontal="center"/>
      <protection/>
    </xf>
    <xf numFmtId="0" fontId="22" fillId="33" borderId="11" xfId="0" applyFont="1" applyFill="1" applyBorder="1" applyAlignment="1" applyProtection="1">
      <alignment/>
      <protection locked="0"/>
    </xf>
    <xf numFmtId="0" fontId="0" fillId="0" borderId="0" xfId="0" applyFill="1" applyAlignment="1" applyProtection="1">
      <alignment/>
      <protection/>
    </xf>
    <xf numFmtId="0" fontId="22" fillId="0" borderId="0" xfId="0" applyFont="1" applyAlignment="1" applyProtection="1">
      <alignment/>
      <protection/>
    </xf>
    <xf numFmtId="0" fontId="53" fillId="0" borderId="0" xfId="0" applyFont="1" applyAlignment="1" applyProtection="1">
      <alignment/>
      <protection/>
    </xf>
    <xf numFmtId="0" fontId="72" fillId="0" borderId="0" xfId="0" applyFont="1" applyAlignment="1">
      <alignment horizontal="center" vertical="center"/>
    </xf>
    <xf numFmtId="0" fontId="72" fillId="0" borderId="0" xfId="0" applyFont="1" applyAlignment="1">
      <alignment horizontal="left" vertical="center"/>
    </xf>
    <xf numFmtId="0" fontId="73" fillId="0" borderId="21" xfId="0" applyFont="1" applyBorder="1" applyAlignment="1">
      <alignment horizontal="center" vertical="center"/>
    </xf>
    <xf numFmtId="0" fontId="72" fillId="0" borderId="21" xfId="0" applyFont="1" applyBorder="1" applyAlignment="1">
      <alignment horizontal="left" vertical="center"/>
    </xf>
    <xf numFmtId="0" fontId="72" fillId="0" borderId="21" xfId="0" applyFont="1" applyBorder="1" applyAlignment="1">
      <alignment horizontal="center" vertical="center"/>
    </xf>
    <xf numFmtId="0" fontId="72" fillId="0" borderId="21" xfId="0" applyFont="1" applyBorder="1" applyAlignment="1">
      <alignment horizontal="left" vertical="center" wrapText="1"/>
    </xf>
    <xf numFmtId="0" fontId="72" fillId="0" borderId="21" xfId="0" applyFont="1" applyBorder="1" applyAlignment="1">
      <alignment horizontal="center" vertical="center" wrapText="1"/>
    </xf>
    <xf numFmtId="0" fontId="66" fillId="0" borderId="0" xfId="0" applyFont="1" applyAlignment="1" applyProtection="1">
      <alignment horizontal="center"/>
      <protection/>
    </xf>
    <xf numFmtId="0" fontId="62" fillId="33" borderId="31" xfId="0" applyFont="1" applyFill="1" applyBorder="1" applyAlignment="1" applyProtection="1">
      <alignment horizontal="center"/>
      <protection locked="0"/>
    </xf>
    <xf numFmtId="0" fontId="62" fillId="33" borderId="32" xfId="0" applyFont="1" applyFill="1" applyBorder="1" applyAlignment="1" applyProtection="1">
      <alignment horizontal="center"/>
      <protection locked="0"/>
    </xf>
    <xf numFmtId="0" fontId="62" fillId="33" borderId="22" xfId="0" applyFont="1" applyFill="1" applyBorder="1" applyAlignment="1" applyProtection="1">
      <alignment horizontal="center"/>
      <protection locked="0"/>
    </xf>
    <xf numFmtId="0" fontId="70" fillId="0" borderId="33" xfId="0" applyFont="1" applyFill="1" applyBorder="1" applyAlignment="1" applyProtection="1">
      <alignment horizontal="left" wrapText="1"/>
      <protection/>
    </xf>
    <xf numFmtId="0" fontId="70" fillId="0" borderId="34" xfId="0" applyFont="1" applyFill="1" applyBorder="1" applyAlignment="1" applyProtection="1">
      <alignment horizontal="left" wrapText="1"/>
      <protection/>
    </xf>
    <xf numFmtId="0" fontId="70" fillId="0" borderId="35" xfId="0" applyFont="1" applyFill="1" applyBorder="1" applyAlignment="1" applyProtection="1">
      <alignment horizontal="left" wrapText="1"/>
      <protection/>
    </xf>
    <xf numFmtId="0" fontId="74" fillId="33" borderId="0" xfId="42" applyFont="1" applyFill="1" applyBorder="1" applyAlignment="1" applyProtection="1">
      <alignment horizontal="left"/>
      <protection locked="0"/>
    </xf>
    <xf numFmtId="0" fontId="75" fillId="33" borderId="31" xfId="0" applyFont="1" applyFill="1" applyBorder="1" applyAlignment="1" applyProtection="1">
      <alignment horizontal="center"/>
      <protection locked="0"/>
    </xf>
    <xf numFmtId="0" fontId="75" fillId="33" borderId="22" xfId="0" applyFont="1" applyFill="1" applyBorder="1" applyAlignment="1" applyProtection="1">
      <alignment horizontal="center"/>
      <protection locked="0"/>
    </xf>
    <xf numFmtId="0" fontId="62" fillId="0" borderId="31" xfId="0" applyFont="1" applyFill="1" applyBorder="1" applyAlignment="1" applyProtection="1">
      <alignment horizontal="center"/>
      <protection locked="0"/>
    </xf>
    <xf numFmtId="0" fontId="62" fillId="0" borderId="32" xfId="0" applyFont="1" applyFill="1" applyBorder="1" applyAlignment="1" applyProtection="1">
      <alignment horizontal="center"/>
      <protection locked="0"/>
    </xf>
    <xf numFmtId="0" fontId="62" fillId="0" borderId="22" xfId="0" applyFont="1" applyFill="1" applyBorder="1" applyAlignment="1" applyProtection="1">
      <alignment horizontal="center"/>
      <protection locked="0"/>
    </xf>
    <xf numFmtId="0" fontId="62" fillId="33" borderId="31" xfId="0" applyFont="1" applyFill="1" applyBorder="1" applyAlignment="1" applyProtection="1">
      <alignment horizontal="center"/>
      <protection hidden="1" locked="0"/>
    </xf>
    <xf numFmtId="0" fontId="62" fillId="33" borderId="32" xfId="0" applyFont="1" applyFill="1" applyBorder="1" applyAlignment="1" applyProtection="1">
      <alignment horizontal="center"/>
      <protection hidden="1" locked="0"/>
    </xf>
    <xf numFmtId="0" fontId="62" fillId="33" borderId="22" xfId="0" applyFont="1" applyFill="1" applyBorder="1" applyAlignment="1" applyProtection="1">
      <alignment horizontal="center"/>
      <protection hidden="1" locked="0"/>
    </xf>
    <xf numFmtId="0" fontId="22" fillId="33" borderId="0" xfId="0" applyFont="1" applyFill="1" applyBorder="1" applyAlignment="1" applyProtection="1">
      <alignment horizontal="center"/>
      <protection/>
    </xf>
    <xf numFmtId="0" fontId="70" fillId="0" borderId="26" xfId="0" applyFont="1" applyFill="1" applyBorder="1" applyAlignment="1" applyProtection="1">
      <alignment horizontal="left"/>
      <protection/>
    </xf>
    <xf numFmtId="0" fontId="70" fillId="0" borderId="21" xfId="0" applyFont="1" applyFill="1" applyBorder="1" applyAlignment="1" applyProtection="1">
      <alignment horizontal="left"/>
      <protection/>
    </xf>
    <xf numFmtId="0" fontId="53" fillId="33" borderId="0" xfId="0" applyFont="1" applyFill="1" applyBorder="1" applyAlignment="1" applyProtection="1">
      <alignment horizontal="center" vertical="top" wrapText="1"/>
      <protection/>
    </xf>
    <xf numFmtId="0" fontId="76" fillId="0" borderId="0" xfId="0" applyFont="1" applyFill="1" applyBorder="1" applyAlignment="1">
      <alignment horizontal="center" vertical="center" wrapText="1"/>
    </xf>
    <xf numFmtId="0" fontId="54" fillId="33" borderId="14" xfId="0" applyFont="1" applyFill="1" applyBorder="1" applyAlignment="1" applyProtection="1">
      <alignment horizontal="right"/>
      <protection/>
    </xf>
    <xf numFmtId="0" fontId="54" fillId="33" borderId="15" xfId="0" applyFont="1" applyFill="1" applyBorder="1" applyAlignment="1" applyProtection="1">
      <alignment horizontal="right"/>
      <protection/>
    </xf>
    <xf numFmtId="0" fontId="53" fillId="0" borderId="0" xfId="0" applyFont="1" applyFill="1" applyAlignment="1" applyProtection="1">
      <alignment horizontal="center" wrapText="1"/>
      <protection/>
    </xf>
    <xf numFmtId="0" fontId="22" fillId="0" borderId="0" xfId="0" applyFont="1" applyAlignment="1" applyProtection="1">
      <alignment horizontal="center" wrapText="1"/>
      <protection/>
    </xf>
    <xf numFmtId="49" fontId="49" fillId="33" borderId="31" xfId="42" applyNumberFormat="1" applyFill="1" applyBorder="1" applyAlignment="1" applyProtection="1">
      <alignment horizontal="center"/>
      <protection locked="0"/>
    </xf>
    <xf numFmtId="49" fontId="49" fillId="33" borderId="32" xfId="42" applyNumberFormat="1" applyFill="1" applyBorder="1" applyAlignment="1" applyProtection="1">
      <alignment horizontal="center"/>
      <protection locked="0"/>
    </xf>
    <xf numFmtId="49" fontId="49" fillId="33" borderId="22" xfId="42" applyNumberFormat="1" applyFill="1" applyBorder="1" applyAlignment="1" applyProtection="1">
      <alignment horizontal="center"/>
      <protection locked="0"/>
    </xf>
    <xf numFmtId="0" fontId="0" fillId="33" borderId="11"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49" fontId="53" fillId="33" borderId="31" xfId="0" applyNumberFormat="1" applyFont="1" applyFill="1" applyBorder="1" applyAlignment="1" applyProtection="1">
      <alignment horizontal="center"/>
      <protection locked="0"/>
    </xf>
    <xf numFmtId="49" fontId="53" fillId="33" borderId="32" xfId="0" applyNumberFormat="1" applyFont="1" applyFill="1" applyBorder="1" applyAlignment="1" applyProtection="1" quotePrefix="1">
      <alignment horizontal="center"/>
      <protection locked="0"/>
    </xf>
    <xf numFmtId="49" fontId="53" fillId="33" borderId="22" xfId="0" applyNumberFormat="1" applyFont="1" applyFill="1" applyBorder="1" applyAlignment="1" applyProtection="1" quotePrefix="1">
      <alignment horizontal="center"/>
      <protection locked="0"/>
    </xf>
    <xf numFmtId="0" fontId="11" fillId="0" borderId="0" xfId="0" applyFont="1" applyAlignment="1" applyProtection="1">
      <alignment horizontal="center"/>
      <protection/>
    </xf>
    <xf numFmtId="0" fontId="53" fillId="33" borderId="11" xfId="0" applyFont="1" applyFill="1" applyBorder="1" applyAlignment="1" applyProtection="1">
      <alignment horizontal="center"/>
      <protection/>
    </xf>
    <xf numFmtId="0" fontId="53" fillId="33" borderId="12" xfId="0" applyFont="1" applyFill="1" applyBorder="1" applyAlignment="1" applyProtection="1">
      <alignment horizontal="center"/>
      <protection/>
    </xf>
    <xf numFmtId="0" fontId="53" fillId="33" borderId="13" xfId="0" applyFont="1" applyFill="1" applyBorder="1" applyAlignment="1" applyProtection="1">
      <alignment horizontal="center"/>
      <protection/>
    </xf>
    <xf numFmtId="0" fontId="53" fillId="0" borderId="0" xfId="0" applyFont="1" applyFill="1" applyAlignment="1" applyProtection="1">
      <alignment horizontal="center"/>
      <protection/>
    </xf>
    <xf numFmtId="0" fontId="53" fillId="33" borderId="0" xfId="0" applyFont="1" applyFill="1" applyBorder="1" applyAlignment="1" applyProtection="1">
      <alignment horizontal="left"/>
      <protection/>
    </xf>
    <xf numFmtId="0" fontId="53" fillId="33" borderId="15" xfId="0" applyFont="1" applyFill="1" applyBorder="1" applyAlignment="1" applyProtection="1">
      <alignment horizontal="left"/>
      <protection/>
    </xf>
    <xf numFmtId="0" fontId="74" fillId="0" borderId="0" xfId="42" applyFont="1" applyAlignment="1" applyProtection="1">
      <alignment horizontal="center"/>
      <protection/>
    </xf>
    <xf numFmtId="0" fontId="0" fillId="0" borderId="0" xfId="0" applyAlignment="1">
      <alignment horizontal="center"/>
    </xf>
    <xf numFmtId="0" fontId="49" fillId="0" borderId="0" xfId="42" applyAlignment="1" applyProtection="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
    <dxf>
      <font>
        <color auto="1"/>
      </font>
    </dxf>
    <dxf>
      <font>
        <color auto="1"/>
      </font>
    </dxf>
    <dxf>
      <font>
        <color theme="0"/>
      </font>
    </dxf>
    <dxf>
      <font>
        <color theme="0"/>
      </font>
    </dxf>
    <dxf>
      <font>
        <color auto="1"/>
      </font>
    </dxf>
    <dxf>
      <font>
        <color theme="0"/>
      </font>
    </dxf>
    <dxf>
      <font>
        <color theme="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xdr:colOff>
      <xdr:row>47</xdr:row>
      <xdr:rowOff>38100</xdr:rowOff>
    </xdr:from>
    <xdr:to>
      <xdr:col>24</xdr:col>
      <xdr:colOff>457200</xdr:colOff>
      <xdr:row>61</xdr:row>
      <xdr:rowOff>123825</xdr:rowOff>
    </xdr:to>
    <xdr:pic>
      <xdr:nvPicPr>
        <xdr:cNvPr id="1" name="Рисунок 39"/>
        <xdr:cNvPicPr preferRelativeResize="1">
          <a:picLocks noChangeAspect="1"/>
        </xdr:cNvPicPr>
      </xdr:nvPicPr>
      <xdr:blipFill>
        <a:blip r:embed="rId1"/>
        <a:stretch>
          <a:fillRect/>
        </a:stretch>
      </xdr:blipFill>
      <xdr:spPr>
        <a:xfrm>
          <a:off x="8096250" y="7362825"/>
          <a:ext cx="7400925" cy="2514600"/>
        </a:xfrm>
        <a:prstGeom prst="rect">
          <a:avLst/>
        </a:prstGeom>
        <a:noFill/>
        <a:ln w="9525" cmpd="sng">
          <a:noFill/>
        </a:ln>
      </xdr:spPr>
    </xdr:pic>
    <xdr:clientData/>
  </xdr:twoCellAnchor>
  <xdr:twoCellAnchor editAs="oneCell">
    <xdr:from>
      <xdr:col>12</xdr:col>
      <xdr:colOff>38100</xdr:colOff>
      <xdr:row>70</xdr:row>
      <xdr:rowOff>0</xdr:rowOff>
    </xdr:from>
    <xdr:to>
      <xdr:col>19</xdr:col>
      <xdr:colOff>47625</xdr:colOff>
      <xdr:row>79</xdr:row>
      <xdr:rowOff>123825</xdr:rowOff>
    </xdr:to>
    <xdr:pic>
      <xdr:nvPicPr>
        <xdr:cNvPr id="2" name="Рисунок 41"/>
        <xdr:cNvPicPr preferRelativeResize="1">
          <a:picLocks noChangeAspect="1"/>
        </xdr:cNvPicPr>
      </xdr:nvPicPr>
      <xdr:blipFill>
        <a:blip r:embed="rId2"/>
        <a:stretch>
          <a:fillRect/>
        </a:stretch>
      </xdr:blipFill>
      <xdr:spPr>
        <a:xfrm>
          <a:off x="8105775" y="10858500"/>
          <a:ext cx="4276725" cy="1685925"/>
        </a:xfrm>
        <a:prstGeom prst="rect">
          <a:avLst/>
        </a:prstGeom>
        <a:noFill/>
        <a:ln w="9525" cmpd="sng">
          <a:noFill/>
        </a:ln>
      </xdr:spPr>
    </xdr:pic>
    <xdr:clientData/>
  </xdr:twoCellAnchor>
  <xdr:twoCellAnchor editAs="oneCell">
    <xdr:from>
      <xdr:col>12</xdr:col>
      <xdr:colOff>47625</xdr:colOff>
      <xdr:row>30</xdr:row>
      <xdr:rowOff>76200</xdr:rowOff>
    </xdr:from>
    <xdr:to>
      <xdr:col>17</xdr:col>
      <xdr:colOff>371475</xdr:colOff>
      <xdr:row>44</xdr:row>
      <xdr:rowOff>66675</xdr:rowOff>
    </xdr:to>
    <xdr:pic>
      <xdr:nvPicPr>
        <xdr:cNvPr id="3" name="Рисунок 40" descr="Новый рисунок (1).png"/>
        <xdr:cNvPicPr preferRelativeResize="1">
          <a:picLocks noChangeAspect="1"/>
        </xdr:cNvPicPr>
      </xdr:nvPicPr>
      <xdr:blipFill>
        <a:blip r:embed="rId3"/>
        <a:stretch>
          <a:fillRect/>
        </a:stretch>
      </xdr:blipFill>
      <xdr:spPr>
        <a:xfrm>
          <a:off x="8115300" y="4933950"/>
          <a:ext cx="3371850" cy="2019300"/>
        </a:xfrm>
        <a:prstGeom prst="rect">
          <a:avLst/>
        </a:prstGeom>
        <a:noFill/>
        <a:ln w="9525" cmpd="sng">
          <a:noFill/>
        </a:ln>
      </xdr:spPr>
    </xdr:pic>
    <xdr:clientData/>
  </xdr:twoCellAnchor>
  <xdr:twoCellAnchor editAs="oneCell">
    <xdr:from>
      <xdr:col>19</xdr:col>
      <xdr:colOff>0</xdr:colOff>
      <xdr:row>30</xdr:row>
      <xdr:rowOff>95250</xdr:rowOff>
    </xdr:from>
    <xdr:to>
      <xdr:col>25</xdr:col>
      <xdr:colOff>85725</xdr:colOff>
      <xdr:row>44</xdr:row>
      <xdr:rowOff>57150</xdr:rowOff>
    </xdr:to>
    <xdr:pic>
      <xdr:nvPicPr>
        <xdr:cNvPr id="4" name="Рисунок 42" descr="Новый рисунок.png"/>
        <xdr:cNvPicPr preferRelativeResize="1">
          <a:picLocks noChangeAspect="1"/>
        </xdr:cNvPicPr>
      </xdr:nvPicPr>
      <xdr:blipFill>
        <a:blip r:embed="rId4"/>
        <a:stretch>
          <a:fillRect/>
        </a:stretch>
      </xdr:blipFill>
      <xdr:spPr>
        <a:xfrm>
          <a:off x="12334875" y="4953000"/>
          <a:ext cx="3400425" cy="1990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28</xdr:row>
      <xdr:rowOff>0</xdr:rowOff>
    </xdr:from>
    <xdr:to>
      <xdr:col>4</xdr:col>
      <xdr:colOff>571500</xdr:colOff>
      <xdr:row>73</xdr:row>
      <xdr:rowOff>76200</xdr:rowOff>
    </xdr:to>
    <xdr:pic>
      <xdr:nvPicPr>
        <xdr:cNvPr id="1" name="Рисунок 3" descr="006-018_ПМП Общие сведения1.png"/>
        <xdr:cNvPicPr preferRelativeResize="1">
          <a:picLocks noChangeAspect="1"/>
        </xdr:cNvPicPr>
      </xdr:nvPicPr>
      <xdr:blipFill>
        <a:blip r:embed="rId1"/>
        <a:stretch>
          <a:fillRect/>
        </a:stretch>
      </xdr:blipFill>
      <xdr:spPr>
        <a:xfrm>
          <a:off x="609600" y="7486650"/>
          <a:ext cx="11925300" cy="864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1172518@azsk74.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171"/>
  <sheetViews>
    <sheetView tabSelected="1" zoomScalePageLayoutView="0" workbookViewId="0" topLeftCell="A1">
      <selection activeCell="B7" sqref="B7"/>
    </sheetView>
  </sheetViews>
  <sheetFormatPr defaultColWidth="9.140625" defaultRowHeight="15"/>
  <cols>
    <col min="1" max="1" width="1.28515625" style="2" customWidth="1"/>
    <col min="2" max="2" width="9.8515625" style="2" customWidth="1"/>
    <col min="3" max="3" width="9.7109375" style="2" customWidth="1"/>
    <col min="4" max="4" width="15.00390625" style="2" customWidth="1"/>
    <col min="5" max="5" width="17.140625" style="2" customWidth="1"/>
    <col min="6" max="6" width="14.140625" style="2" customWidth="1"/>
    <col min="7" max="7" width="10.28125" style="2" customWidth="1"/>
    <col min="8" max="8" width="2.421875" style="2" customWidth="1"/>
    <col min="9" max="9" width="12.8515625" style="2" customWidth="1"/>
    <col min="10" max="10" width="15.421875" style="2" customWidth="1"/>
    <col min="11" max="11" width="3.7109375" style="2" customWidth="1"/>
    <col min="12" max="15" width="9.140625" style="41" customWidth="1"/>
    <col min="16" max="19" width="9.140625" style="2" customWidth="1"/>
    <col min="20" max="20" width="4.00390625" style="2" customWidth="1"/>
    <col min="21" max="16384" width="9.140625" style="2" customWidth="1"/>
  </cols>
  <sheetData>
    <row r="1" spans="1:9" ht="26.25">
      <c r="A1" s="187" t="s">
        <v>8</v>
      </c>
      <c r="B1" s="187"/>
      <c r="C1" s="187"/>
      <c r="D1" s="187"/>
      <c r="E1" s="187"/>
      <c r="F1" s="187"/>
      <c r="G1" s="187"/>
      <c r="H1" s="187"/>
      <c r="I1" s="187"/>
    </row>
    <row r="2" spans="2:9" ht="26.25">
      <c r="B2" s="187" t="s">
        <v>61</v>
      </c>
      <c r="C2" s="187"/>
      <c r="D2" s="187"/>
      <c r="E2" s="187"/>
      <c r="F2" s="187"/>
      <c r="G2" s="187"/>
      <c r="H2" s="187"/>
      <c r="I2" s="187"/>
    </row>
    <row r="3" spans="1:9" ht="15" customHeight="1">
      <c r="A3" s="58"/>
      <c r="B3" s="58"/>
      <c r="C3" s="58"/>
      <c r="D3" s="58"/>
      <c r="E3" s="58"/>
      <c r="F3" s="58"/>
      <c r="G3" s="58"/>
      <c r="H3" s="58"/>
      <c r="I3" s="58"/>
    </row>
    <row r="4" spans="1:15" s="64" customFormat="1" ht="15" customHeight="1">
      <c r="A4" s="62"/>
      <c r="B4" s="63" t="s">
        <v>51</v>
      </c>
      <c r="C4" s="62"/>
      <c r="D4" s="62"/>
      <c r="E4" s="62"/>
      <c r="F4" s="62"/>
      <c r="G4" s="62"/>
      <c r="H4" s="62"/>
      <c r="I4" s="62"/>
      <c r="L4" s="65"/>
      <c r="M4" s="65"/>
      <c r="N4" s="65"/>
      <c r="O4" s="65"/>
    </row>
    <row r="5" spans="1:9" ht="15" customHeight="1">
      <c r="A5" s="58"/>
      <c r="B5" s="63" t="s">
        <v>53</v>
      </c>
      <c r="C5" s="58"/>
      <c r="D5" s="58"/>
      <c r="E5" s="58"/>
      <c r="F5" s="58"/>
      <c r="G5" s="58"/>
      <c r="H5" s="58"/>
      <c r="I5" s="63" t="s">
        <v>54</v>
      </c>
    </row>
    <row r="6" spans="2:10" ht="14.25" customHeight="1">
      <c r="B6" s="38" t="s">
        <v>50</v>
      </c>
      <c r="C6" s="38"/>
      <c r="J6" s="236" t="s">
        <v>161</v>
      </c>
    </row>
    <row r="7" spans="2:15" s="64" customFormat="1" ht="14.25" customHeight="1">
      <c r="B7" s="38" t="s">
        <v>162</v>
      </c>
      <c r="L7" s="65"/>
      <c r="M7" s="65"/>
      <c r="N7" s="65"/>
      <c r="O7" s="65"/>
    </row>
    <row r="8" ht="12" customHeight="1" thickBot="1"/>
    <row r="9" spans="1:11" ht="9" customHeight="1" thickBot="1">
      <c r="A9" s="3"/>
      <c r="B9" s="4"/>
      <c r="C9" s="4"/>
      <c r="D9" s="4"/>
      <c r="E9" s="4"/>
      <c r="F9" s="4"/>
      <c r="G9" s="4"/>
      <c r="H9" s="4"/>
      <c r="I9" s="4"/>
      <c r="J9" s="4"/>
      <c r="K9" s="5"/>
    </row>
    <row r="10" spans="1:11" ht="15.75" thickBot="1">
      <c r="A10" s="6"/>
      <c r="B10" s="7" t="s">
        <v>0</v>
      </c>
      <c r="C10" s="7"/>
      <c r="D10" s="188"/>
      <c r="E10" s="189"/>
      <c r="F10" s="189"/>
      <c r="G10" s="189"/>
      <c r="H10" s="189"/>
      <c r="I10" s="189"/>
      <c r="J10" s="190"/>
      <c r="K10" s="8"/>
    </row>
    <row r="11" spans="1:11" ht="5.25" customHeight="1" thickBot="1">
      <c r="A11" s="6"/>
      <c r="B11" s="18"/>
      <c r="C11" s="18"/>
      <c r="D11" s="18"/>
      <c r="E11" s="18"/>
      <c r="F11" s="18"/>
      <c r="G11" s="18"/>
      <c r="H11" s="18"/>
      <c r="I11" s="18"/>
      <c r="J11" s="18"/>
      <c r="K11" s="8"/>
    </row>
    <row r="12" spans="1:11" ht="15.75" thickBot="1">
      <c r="A12" s="6"/>
      <c r="B12" s="7" t="s">
        <v>91</v>
      </c>
      <c r="C12" s="7"/>
      <c r="D12" s="200"/>
      <c r="E12" s="201"/>
      <c r="F12" s="201"/>
      <c r="G12" s="201"/>
      <c r="H12" s="201"/>
      <c r="I12" s="201"/>
      <c r="J12" s="202"/>
      <c r="K12" s="8"/>
    </row>
    <row r="13" spans="1:11" ht="9" customHeight="1" thickBot="1">
      <c r="A13" s="9"/>
      <c r="B13" s="10"/>
      <c r="C13" s="10"/>
      <c r="D13" s="10"/>
      <c r="E13" s="10"/>
      <c r="F13" s="10"/>
      <c r="G13" s="10"/>
      <c r="H13" s="10"/>
      <c r="I13" s="10"/>
      <c r="J13" s="10"/>
      <c r="K13" s="11"/>
    </row>
    <row r="14" spans="1:11" ht="6" customHeight="1" thickBot="1">
      <c r="A14" s="12"/>
      <c r="B14" s="13"/>
      <c r="C14" s="13"/>
      <c r="D14" s="13"/>
      <c r="E14" s="13"/>
      <c r="F14" s="13"/>
      <c r="G14" s="13"/>
      <c r="H14" s="13"/>
      <c r="I14" s="13"/>
      <c r="J14" s="13"/>
      <c r="K14" s="14"/>
    </row>
    <row r="15" spans="1:11" ht="18" customHeight="1" thickBot="1">
      <c r="A15" s="45"/>
      <c r="B15" s="46" t="s">
        <v>20</v>
      </c>
      <c r="C15" s="46"/>
      <c r="D15" s="48" t="s">
        <v>21</v>
      </c>
      <c r="E15" s="4"/>
      <c r="F15" s="4"/>
      <c r="G15" s="15" t="s">
        <v>3</v>
      </c>
      <c r="H15" s="16"/>
      <c r="I15" s="15" t="s">
        <v>4</v>
      </c>
      <c r="J15" s="4"/>
      <c r="K15" s="5"/>
    </row>
    <row r="16" spans="1:11" ht="18" thickBot="1">
      <c r="A16" s="6"/>
      <c r="B16" s="160"/>
      <c r="C16" s="130"/>
      <c r="D16" s="161"/>
      <c r="E16" s="130"/>
      <c r="F16" s="102" t="s">
        <v>1</v>
      </c>
      <c r="G16" s="160"/>
      <c r="H16" s="131"/>
      <c r="I16" s="160"/>
      <c r="J16" s="7" t="s">
        <v>11</v>
      </c>
      <c r="K16" s="8"/>
    </row>
    <row r="17" spans="1:11" ht="16.5" customHeight="1" thickBot="1">
      <c r="A17" s="6"/>
      <c r="B17" s="132" t="s">
        <v>114</v>
      </c>
      <c r="C17" s="132"/>
      <c r="D17" s="130" t="s">
        <v>62</v>
      </c>
      <c r="E17" s="133"/>
      <c r="F17" s="133"/>
      <c r="G17" s="131"/>
      <c r="H17" s="131"/>
      <c r="I17" s="131"/>
      <c r="J17" s="18"/>
      <c r="K17" s="8"/>
    </row>
    <row r="18" spans="1:11" ht="18" thickBot="1">
      <c r="A18" s="6"/>
      <c r="B18" s="160"/>
      <c r="C18" s="134"/>
      <c r="D18" s="161"/>
      <c r="E18" s="132"/>
      <c r="F18" s="102" t="s">
        <v>63</v>
      </c>
      <c r="G18" s="160"/>
      <c r="H18" s="131"/>
      <c r="I18" s="160"/>
      <c r="J18" s="7" t="s">
        <v>12</v>
      </c>
      <c r="K18" s="8"/>
    </row>
    <row r="19" spans="1:11" ht="9" customHeight="1" thickBot="1">
      <c r="A19" s="6"/>
      <c r="B19" s="132"/>
      <c r="C19" s="132"/>
      <c r="D19" s="135"/>
      <c r="E19" s="132"/>
      <c r="F19" s="132"/>
      <c r="G19" s="130"/>
      <c r="H19" s="131"/>
      <c r="I19" s="130"/>
      <c r="J19" s="7"/>
      <c r="K19" s="8"/>
    </row>
    <row r="20" spans="1:11" ht="18" thickBot="1">
      <c r="A20" s="6"/>
      <c r="B20" s="132" t="s">
        <v>22</v>
      </c>
      <c r="C20" s="132"/>
      <c r="D20" s="160"/>
      <c r="E20" s="132"/>
      <c r="F20" s="102" t="s">
        <v>64</v>
      </c>
      <c r="G20" s="160"/>
      <c r="H20" s="131"/>
      <c r="I20" s="160"/>
      <c r="J20" s="7" t="s">
        <v>12</v>
      </c>
      <c r="K20" s="8"/>
    </row>
    <row r="21" spans="1:11" ht="6" customHeight="1" thickBot="1">
      <c r="A21" s="9"/>
      <c r="B21" s="10"/>
      <c r="C21" s="10"/>
      <c r="D21" s="10"/>
      <c r="E21" s="10"/>
      <c r="F21" s="10"/>
      <c r="G21" s="10"/>
      <c r="H21" s="10"/>
      <c r="I21" s="10"/>
      <c r="J21" s="10"/>
      <c r="K21" s="11"/>
    </row>
    <row r="22" spans="1:11" ht="5.25" customHeight="1" thickBot="1">
      <c r="A22" s="19"/>
      <c r="B22" s="19"/>
      <c r="C22" s="19"/>
      <c r="D22" s="19"/>
      <c r="E22" s="19"/>
      <c r="F22" s="19"/>
      <c r="G22" s="19"/>
      <c r="H22" s="19"/>
      <c r="I22" s="19"/>
      <c r="J22" s="19"/>
      <c r="K22" s="19"/>
    </row>
    <row r="23" spans="1:11" ht="6.75" customHeight="1" thickBot="1">
      <c r="A23" s="3"/>
      <c r="B23" s="4"/>
      <c r="C23" s="4"/>
      <c r="D23" s="4"/>
      <c r="E23" s="4"/>
      <c r="F23" s="4"/>
      <c r="G23" s="4"/>
      <c r="H23" s="4"/>
      <c r="I23" s="4"/>
      <c r="J23" s="4"/>
      <c r="K23" s="5"/>
    </row>
    <row r="24" spans="1:11" ht="15.75" thickBot="1">
      <c r="A24" s="50"/>
      <c r="B24" s="47" t="s">
        <v>65</v>
      </c>
      <c r="C24" s="17"/>
      <c r="D24" s="17"/>
      <c r="E24" s="188" t="s">
        <v>99</v>
      </c>
      <c r="F24" s="189"/>
      <c r="G24" s="189"/>
      <c r="H24" s="189"/>
      <c r="I24" s="189"/>
      <c r="J24" s="190"/>
      <c r="K24" s="20"/>
    </row>
    <row r="25" spans="1:11" ht="3.75" customHeight="1" thickBot="1">
      <c r="A25" s="59"/>
      <c r="B25" s="60"/>
      <c r="C25" s="60"/>
      <c r="D25" s="60"/>
      <c r="E25" s="60"/>
      <c r="F25" s="60"/>
      <c r="G25" s="60"/>
      <c r="H25" s="60"/>
      <c r="I25" s="60"/>
      <c r="J25" s="60"/>
      <c r="K25" s="61"/>
    </row>
    <row r="26" spans="1:11" ht="16.5" customHeight="1" thickBot="1">
      <c r="A26" s="74"/>
      <c r="B26" s="203" t="s">
        <v>77</v>
      </c>
      <c r="C26" s="203"/>
      <c r="D26" s="128"/>
      <c r="E26" s="188" t="s">
        <v>79</v>
      </c>
      <c r="F26" s="189"/>
      <c r="G26" s="189"/>
      <c r="H26" s="189"/>
      <c r="I26" s="189"/>
      <c r="J26" s="190"/>
      <c r="K26" s="68"/>
    </row>
    <row r="27" spans="1:11" ht="3.75" customHeight="1" thickBot="1">
      <c r="A27" s="74"/>
      <c r="B27" s="75"/>
      <c r="C27" s="75"/>
      <c r="D27" s="75"/>
      <c r="E27" s="75"/>
      <c r="F27" s="75"/>
      <c r="G27" s="75"/>
      <c r="H27" s="75"/>
      <c r="I27" s="75"/>
      <c r="J27" s="75"/>
      <c r="K27" s="76"/>
    </row>
    <row r="28" spans="1:15" s="25" customFormat="1" ht="15.75" thickBot="1">
      <c r="A28" s="39"/>
      <c r="B28" s="129" t="s">
        <v>87</v>
      </c>
      <c r="C28" s="129"/>
      <c r="D28" s="129"/>
      <c r="E28" s="197" t="s">
        <v>90</v>
      </c>
      <c r="F28" s="198"/>
      <c r="G28" s="198"/>
      <c r="H28" s="198"/>
      <c r="I28" s="198"/>
      <c r="J28" s="199"/>
      <c r="K28" s="40"/>
      <c r="L28" s="42"/>
      <c r="M28" s="42"/>
      <c r="N28" s="42"/>
      <c r="O28" s="42"/>
    </row>
    <row r="29" spans="1:11" ht="6" customHeight="1" thickBot="1">
      <c r="A29" s="9"/>
      <c r="B29" s="10"/>
      <c r="C29" s="10"/>
      <c r="D29" s="10"/>
      <c r="E29" s="10"/>
      <c r="F29" s="10"/>
      <c r="G29" s="10"/>
      <c r="H29" s="10"/>
      <c r="I29" s="10"/>
      <c r="J29" s="10"/>
      <c r="K29" s="11"/>
    </row>
    <row r="30" spans="1:11" ht="6.75" customHeight="1" thickBot="1">
      <c r="A30" s="19"/>
      <c r="B30" s="19"/>
      <c r="C30" s="19"/>
      <c r="D30" s="19"/>
      <c r="E30" s="19"/>
      <c r="F30" s="19"/>
      <c r="G30" s="19"/>
      <c r="H30" s="19"/>
      <c r="I30" s="19"/>
      <c r="J30" s="19"/>
      <c r="K30" s="19"/>
    </row>
    <row r="31" spans="1:11" ht="7.5" customHeight="1" thickBot="1">
      <c r="A31" s="3"/>
      <c r="B31" s="4"/>
      <c r="C31" s="4"/>
      <c r="D31" s="4"/>
      <c r="E31" s="4"/>
      <c r="F31" s="4"/>
      <c r="G31" s="4"/>
      <c r="H31" s="4"/>
      <c r="I31" s="4"/>
      <c r="J31" s="4"/>
      <c r="K31" s="5"/>
    </row>
    <row r="32" spans="1:11" ht="15.75" thickBot="1">
      <c r="A32" s="6"/>
      <c r="B32" s="206" t="s">
        <v>81</v>
      </c>
      <c r="C32" s="206"/>
      <c r="D32" s="18"/>
      <c r="E32" s="7" t="s">
        <v>38</v>
      </c>
      <c r="F32" s="7"/>
      <c r="G32" s="18"/>
      <c r="H32" s="17"/>
      <c r="I32" s="17"/>
      <c r="J32" s="1"/>
      <c r="K32" s="20" t="s">
        <v>37</v>
      </c>
    </row>
    <row r="33" spans="1:11" ht="4.5" customHeight="1" thickBot="1">
      <c r="A33" s="6"/>
      <c r="B33" s="206"/>
      <c r="C33" s="206"/>
      <c r="D33" s="18"/>
      <c r="E33" s="75"/>
      <c r="F33" s="18"/>
      <c r="G33" s="18"/>
      <c r="H33" s="18"/>
      <c r="I33" s="18"/>
      <c r="J33" s="75"/>
      <c r="K33" s="8"/>
    </row>
    <row r="34" spans="1:11" ht="15.75" thickBot="1">
      <c r="A34" s="6"/>
      <c r="B34" s="206"/>
      <c r="C34" s="206"/>
      <c r="D34" s="55"/>
      <c r="E34" s="7" t="s">
        <v>39</v>
      </c>
      <c r="F34" s="7"/>
      <c r="G34" s="18"/>
      <c r="H34" s="17"/>
      <c r="I34" s="195" t="s">
        <v>110</v>
      </c>
      <c r="J34" s="196"/>
      <c r="K34" s="20"/>
    </row>
    <row r="35" spans="1:11" ht="6" customHeight="1" thickBot="1">
      <c r="A35" s="9"/>
      <c r="B35" s="101"/>
      <c r="C35" s="101"/>
      <c r="D35" s="10"/>
      <c r="E35" s="10"/>
      <c r="F35" s="10"/>
      <c r="G35" s="10"/>
      <c r="H35" s="10"/>
      <c r="I35" s="10"/>
      <c r="J35" s="10"/>
      <c r="K35" s="11"/>
    </row>
    <row r="36" spans="1:11" ht="6.75" customHeight="1" thickBot="1">
      <c r="A36" s="19"/>
      <c r="B36" s="19"/>
      <c r="C36" s="19"/>
      <c r="D36" s="19"/>
      <c r="E36" s="19"/>
      <c r="F36" s="19"/>
      <c r="G36" s="19"/>
      <c r="H36" s="19"/>
      <c r="I36" s="19"/>
      <c r="J36" s="19"/>
      <c r="K36" s="19"/>
    </row>
    <row r="37" spans="1:11" ht="8.25" customHeight="1" thickBot="1">
      <c r="A37" s="53"/>
      <c r="B37" s="54"/>
      <c r="C37" s="54"/>
      <c r="D37" s="66"/>
      <c r="E37" s="48"/>
      <c r="F37" s="4"/>
      <c r="G37" s="46"/>
      <c r="H37" s="4"/>
      <c r="I37" s="4"/>
      <c r="J37" s="4"/>
      <c r="K37" s="5"/>
    </row>
    <row r="38" spans="1:11" ht="19.5" customHeight="1" thickBot="1">
      <c r="A38" s="50"/>
      <c r="B38" s="194" t="s">
        <v>68</v>
      </c>
      <c r="C38" s="194"/>
      <c r="D38" s="194"/>
      <c r="E38" s="162" t="s">
        <v>70</v>
      </c>
      <c r="F38" s="18"/>
      <c r="G38" s="7"/>
      <c r="H38" s="18"/>
      <c r="I38" s="33" t="s">
        <v>47</v>
      </c>
      <c r="J38" s="163" t="s">
        <v>43</v>
      </c>
      <c r="K38" s="8"/>
    </row>
    <row r="39" spans="1:11" ht="7.5" customHeight="1" thickBot="1">
      <c r="A39" s="6"/>
      <c r="B39" s="7"/>
      <c r="C39" s="7"/>
      <c r="D39" s="18"/>
      <c r="E39" s="18"/>
      <c r="F39" s="18"/>
      <c r="G39" s="7"/>
      <c r="H39" s="18"/>
      <c r="I39" s="18"/>
      <c r="J39" s="18"/>
      <c r="K39" s="8"/>
    </row>
    <row r="40" spans="1:18" ht="17.25" customHeight="1" thickBot="1">
      <c r="A40" s="50"/>
      <c r="B40" s="47" t="s">
        <v>25</v>
      </c>
      <c r="C40" s="34"/>
      <c r="D40" s="1" t="s">
        <v>24</v>
      </c>
      <c r="E40" s="49"/>
      <c r="F40" s="102" t="s">
        <v>82</v>
      </c>
      <c r="G40" s="188" t="s">
        <v>32</v>
      </c>
      <c r="H40" s="189"/>
      <c r="I40" s="189"/>
      <c r="J40" s="190"/>
      <c r="K40" s="8"/>
      <c r="R40" s="52"/>
    </row>
    <row r="41" spans="1:18" ht="6" customHeight="1" thickBot="1">
      <c r="A41" s="6"/>
      <c r="B41" s="7"/>
      <c r="C41" s="67"/>
      <c r="D41" s="21"/>
      <c r="E41" s="21"/>
      <c r="F41" s="21"/>
      <c r="G41" s="33"/>
      <c r="H41" s="18"/>
      <c r="I41" s="51"/>
      <c r="J41" s="18"/>
      <c r="K41" s="8"/>
      <c r="R41" s="52"/>
    </row>
    <row r="42" spans="1:18" ht="15" customHeight="1" thickBot="1">
      <c r="A42" s="6"/>
      <c r="B42" s="176" t="str">
        <f>IF((AND(G40=D127,OR(D40=D115,D40=D116,D40=D117,D40=D118,D40=D119))),D169,D171)</f>
        <v>Укажите параметры фланца ГОСТ 12820-80  </v>
      </c>
      <c r="C42" s="167"/>
      <c r="D42" s="168"/>
      <c r="E42" s="168"/>
      <c r="F42" s="168"/>
      <c r="G42" s="169"/>
      <c r="H42" s="170"/>
      <c r="I42" s="171"/>
      <c r="J42" s="172"/>
      <c r="K42" s="8"/>
      <c r="R42" s="52"/>
    </row>
    <row r="43" spans="1:11" ht="15" customHeight="1" thickBot="1">
      <c r="A43" s="6"/>
      <c r="B43" s="103"/>
      <c r="C43" s="104" t="s">
        <v>52</v>
      </c>
      <c r="D43" s="105">
        <v>80</v>
      </c>
      <c r="E43" s="104" t="s">
        <v>30</v>
      </c>
      <c r="F43" s="105">
        <v>2</v>
      </c>
      <c r="G43" s="208" t="s">
        <v>2</v>
      </c>
      <c r="H43" s="209"/>
      <c r="I43" s="105">
        <v>25</v>
      </c>
      <c r="J43" s="107" t="s">
        <v>83</v>
      </c>
      <c r="K43" s="8"/>
    </row>
    <row r="44" spans="1:11" ht="15" customHeight="1" thickBot="1">
      <c r="A44" s="6"/>
      <c r="B44" s="118" t="s">
        <v>34</v>
      </c>
      <c r="C44" s="108"/>
      <c r="D44" s="108"/>
      <c r="E44" s="108"/>
      <c r="F44" s="108"/>
      <c r="G44" s="108"/>
      <c r="H44" s="108"/>
      <c r="I44" s="108"/>
      <c r="J44" s="109"/>
      <c r="K44" s="8"/>
    </row>
    <row r="45" spans="1:18" ht="6.75" customHeight="1" thickBot="1">
      <c r="A45" s="6"/>
      <c r="B45" s="7"/>
      <c r="C45" s="13"/>
      <c r="D45" s="21"/>
      <c r="E45" s="21"/>
      <c r="F45" s="21"/>
      <c r="G45" s="33"/>
      <c r="H45" s="18"/>
      <c r="I45" s="51"/>
      <c r="J45" s="18"/>
      <c r="K45" s="8"/>
      <c r="R45" s="52"/>
    </row>
    <row r="46" spans="1:22" ht="15">
      <c r="A46" s="6"/>
      <c r="B46" s="176" t="str">
        <f>IF((AND(G40=D131,OR(D40=D115,D40=D116,D40=D117,D40=D118,D40=D119))),D170,D171)</f>
        <v>Раздел с  параметрами фланцев не заполняется</v>
      </c>
      <c r="C46" s="173"/>
      <c r="D46" s="170"/>
      <c r="E46" s="168"/>
      <c r="F46" s="173"/>
      <c r="G46" s="170"/>
      <c r="H46" s="174"/>
      <c r="I46" s="174"/>
      <c r="J46" s="175"/>
      <c r="K46" s="20"/>
      <c r="O46" s="178" t="s">
        <v>104</v>
      </c>
      <c r="V46" s="179" t="s">
        <v>105</v>
      </c>
    </row>
    <row r="47" spans="1:11" ht="12.75" customHeight="1" thickBot="1">
      <c r="A47" s="6"/>
      <c r="B47" s="110" t="s">
        <v>44</v>
      </c>
      <c r="C47" s="111" t="s">
        <v>45</v>
      </c>
      <c r="D47" s="111" t="s">
        <v>26</v>
      </c>
      <c r="E47" s="111" t="s">
        <v>48</v>
      </c>
      <c r="F47" s="111" t="s">
        <v>49</v>
      </c>
      <c r="G47" s="106"/>
      <c r="H47" s="106"/>
      <c r="I47" s="106"/>
      <c r="J47" s="112"/>
      <c r="K47" s="8"/>
    </row>
    <row r="48" spans="1:11" ht="12.75" customHeight="1" thickBot="1">
      <c r="A48" s="6"/>
      <c r="B48" s="105"/>
      <c r="C48" s="105"/>
      <c r="D48" s="113"/>
      <c r="E48" s="105"/>
      <c r="F48" s="114"/>
      <c r="G48" s="115" t="s">
        <v>46</v>
      </c>
      <c r="H48" s="116"/>
      <c r="I48" s="116"/>
      <c r="J48" s="117"/>
      <c r="K48" s="20"/>
    </row>
    <row r="49" spans="1:11" ht="6.75" customHeight="1" thickBot="1">
      <c r="A49" s="6"/>
      <c r="B49" s="118"/>
      <c r="C49" s="119"/>
      <c r="D49" s="108"/>
      <c r="E49" s="120"/>
      <c r="F49" s="119"/>
      <c r="G49" s="121"/>
      <c r="H49" s="122"/>
      <c r="I49" s="122"/>
      <c r="J49" s="123"/>
      <c r="K49" s="20"/>
    </row>
    <row r="50" spans="1:11" ht="6.75" customHeight="1" thickBot="1">
      <c r="A50" s="9"/>
      <c r="B50" s="10"/>
      <c r="C50" s="10"/>
      <c r="D50" s="10"/>
      <c r="E50" s="10"/>
      <c r="F50" s="10"/>
      <c r="G50" s="10"/>
      <c r="H50" s="10"/>
      <c r="I50" s="10"/>
      <c r="J50" s="10"/>
      <c r="K50" s="11"/>
    </row>
    <row r="51" spans="12:15" ht="6" customHeight="1" thickBot="1">
      <c r="L51" s="2"/>
      <c r="M51" s="2"/>
      <c r="N51" s="2"/>
      <c r="O51" s="2"/>
    </row>
    <row r="52" spans="1:25" s="25" customFormat="1" ht="18.75" customHeight="1" thickBot="1">
      <c r="A52" s="77"/>
      <c r="B52" s="153" t="s">
        <v>96</v>
      </c>
      <c r="C52" s="79"/>
      <c r="D52" s="80"/>
      <c r="E52" s="80"/>
      <c r="F52" s="80"/>
      <c r="G52" s="78"/>
      <c r="H52" s="78"/>
      <c r="I52" s="78"/>
      <c r="J52" s="78"/>
      <c r="K52" s="81"/>
      <c r="M52" s="177"/>
      <c r="N52" s="177"/>
      <c r="O52" s="177"/>
      <c r="P52" s="177"/>
      <c r="Q52" s="177"/>
      <c r="R52" s="177"/>
      <c r="S52" s="177"/>
      <c r="T52" s="177"/>
      <c r="U52" s="177"/>
      <c r="V52" s="177"/>
      <c r="W52" s="177"/>
      <c r="X52" s="177"/>
      <c r="Y52" s="177"/>
    </row>
    <row r="53" spans="1:25" s="25" customFormat="1" ht="15" customHeight="1">
      <c r="A53" s="82"/>
      <c r="B53" s="142" t="s">
        <v>92</v>
      </c>
      <c r="C53" s="143"/>
      <c r="D53" s="144"/>
      <c r="E53" s="164"/>
      <c r="F53" s="145" t="s">
        <v>37</v>
      </c>
      <c r="G53" s="83"/>
      <c r="H53" s="83"/>
      <c r="I53" s="83"/>
      <c r="J53" s="83"/>
      <c r="K53" s="84"/>
      <c r="M53" s="177"/>
      <c r="N53" s="177"/>
      <c r="O53" s="177"/>
      <c r="P53" s="177"/>
      <c r="Q53" s="177"/>
      <c r="R53" s="177"/>
      <c r="S53" s="177"/>
      <c r="T53" s="177"/>
      <c r="U53" s="177"/>
      <c r="V53" s="177"/>
      <c r="W53" s="177"/>
      <c r="X53" s="177"/>
      <c r="Y53" s="177"/>
    </row>
    <row r="54" spans="1:25" s="25" customFormat="1" ht="15" customHeight="1">
      <c r="A54" s="82"/>
      <c r="B54" s="146" t="s">
        <v>71</v>
      </c>
      <c r="C54" s="140"/>
      <c r="D54" s="141"/>
      <c r="E54" s="165"/>
      <c r="F54" s="147" t="s">
        <v>37</v>
      </c>
      <c r="G54" s="83"/>
      <c r="H54" s="83"/>
      <c r="I54" s="83"/>
      <c r="J54" s="83"/>
      <c r="K54" s="84"/>
      <c r="M54" s="177"/>
      <c r="N54" s="177"/>
      <c r="O54" s="177"/>
      <c r="P54" s="177"/>
      <c r="Q54" s="177"/>
      <c r="R54" s="177"/>
      <c r="S54" s="177"/>
      <c r="T54" s="177"/>
      <c r="U54" s="177"/>
      <c r="V54" s="177"/>
      <c r="W54" s="177"/>
      <c r="X54" s="177"/>
      <c r="Y54" s="177"/>
    </row>
    <row r="55" spans="1:25" s="25" customFormat="1" ht="27.75" customHeight="1">
      <c r="A55" s="82"/>
      <c r="B55" s="191" t="s">
        <v>100</v>
      </c>
      <c r="C55" s="192"/>
      <c r="D55" s="193"/>
      <c r="E55" s="165"/>
      <c r="F55" s="147" t="s">
        <v>37</v>
      </c>
      <c r="G55" s="83"/>
      <c r="H55" s="83"/>
      <c r="I55" s="83"/>
      <c r="J55" s="83"/>
      <c r="K55" s="84"/>
      <c r="M55" s="177"/>
      <c r="N55" s="177"/>
      <c r="O55" s="177"/>
      <c r="P55" s="177"/>
      <c r="Q55" s="177"/>
      <c r="R55" s="177"/>
      <c r="S55" s="177"/>
      <c r="T55" s="177"/>
      <c r="U55" s="177"/>
      <c r="V55" s="177"/>
      <c r="W55" s="177"/>
      <c r="X55" s="177"/>
      <c r="Y55" s="177"/>
    </row>
    <row r="56" spans="1:25" s="25" customFormat="1" ht="15">
      <c r="A56" s="82"/>
      <c r="B56" s="204" t="str">
        <f>IF(E38="Регулируемое","Длина направляющей (Ln)*","Длина направляющей (L)*")</f>
        <v>Длина направляющей (L)*</v>
      </c>
      <c r="C56" s="205"/>
      <c r="D56" s="205"/>
      <c r="E56" s="88"/>
      <c r="F56" s="148" t="s">
        <v>37</v>
      </c>
      <c r="G56" s="151"/>
      <c r="H56" s="152"/>
      <c r="I56" s="152"/>
      <c r="J56" s="83"/>
      <c r="K56" s="84"/>
      <c r="M56" s="177"/>
      <c r="N56" s="177"/>
      <c r="O56" s="177"/>
      <c r="P56" s="177"/>
      <c r="Q56" s="177"/>
      <c r="R56" s="177"/>
      <c r="S56" s="177"/>
      <c r="T56" s="177"/>
      <c r="U56" s="177"/>
      <c r="V56" s="177"/>
      <c r="W56" s="177"/>
      <c r="X56" s="177"/>
      <c r="Y56" s="177"/>
    </row>
    <row r="57" spans="1:25" s="25" customFormat="1" ht="15">
      <c r="A57" s="82"/>
      <c r="B57" s="204" t="s">
        <v>93</v>
      </c>
      <c r="C57" s="205"/>
      <c r="D57" s="205"/>
      <c r="E57" s="88"/>
      <c r="F57" s="148" t="s">
        <v>37</v>
      </c>
      <c r="G57" s="151"/>
      <c r="H57" s="152"/>
      <c r="I57" s="152"/>
      <c r="J57" s="83"/>
      <c r="K57" s="84"/>
      <c r="M57" s="177"/>
      <c r="N57" s="177"/>
      <c r="O57" s="177"/>
      <c r="P57" s="177"/>
      <c r="Q57" s="177"/>
      <c r="R57" s="177"/>
      <c r="S57" s="177"/>
      <c r="T57" s="177"/>
      <c r="U57" s="177"/>
      <c r="V57" s="177"/>
      <c r="W57" s="177"/>
      <c r="X57" s="177"/>
      <c r="Y57" s="177"/>
    </row>
    <row r="58" spans="1:25" s="25" customFormat="1" ht="28.5" customHeight="1" thickBot="1">
      <c r="A58" s="82"/>
      <c r="B58" s="154" t="s">
        <v>94</v>
      </c>
      <c r="C58" s="155"/>
      <c r="D58" s="155"/>
      <c r="E58" s="149"/>
      <c r="F58" s="150" t="s">
        <v>37</v>
      </c>
      <c r="G58" s="207" t="str">
        <f>IF(E38=D101,"Не заполняется","Заполнить, если температура рабочей среды больше 80 градусов")</f>
        <v>Заполнить, если температура рабочей среды больше 80 градусов</v>
      </c>
      <c r="H58" s="207"/>
      <c r="I58" s="207"/>
      <c r="J58" s="207"/>
      <c r="K58" s="84"/>
      <c r="M58" s="177"/>
      <c r="N58" s="177"/>
      <c r="O58" s="177"/>
      <c r="P58" s="177"/>
      <c r="Q58" s="177"/>
      <c r="R58" s="177"/>
      <c r="S58" s="177"/>
      <c r="T58" s="177"/>
      <c r="U58" s="177"/>
      <c r="V58" s="177"/>
      <c r="W58" s="177"/>
      <c r="X58" s="177"/>
      <c r="Y58" s="177"/>
    </row>
    <row r="59" spans="1:25" s="25" customFormat="1" ht="8.25" customHeight="1" thickBot="1">
      <c r="A59" s="85"/>
      <c r="B59" s="86"/>
      <c r="C59" s="86"/>
      <c r="D59" s="86"/>
      <c r="E59" s="86"/>
      <c r="F59" s="86"/>
      <c r="G59" s="86"/>
      <c r="H59" s="86"/>
      <c r="I59" s="86"/>
      <c r="J59" s="86"/>
      <c r="K59" s="87"/>
      <c r="M59" s="177"/>
      <c r="N59" s="177"/>
      <c r="O59" s="177"/>
      <c r="P59" s="177"/>
      <c r="Q59" s="177"/>
      <c r="R59" s="177"/>
      <c r="S59" s="177"/>
      <c r="T59" s="177"/>
      <c r="U59" s="177"/>
      <c r="V59" s="177"/>
      <c r="W59" s="177"/>
      <c r="X59" s="177"/>
      <c r="Y59" s="177"/>
    </row>
    <row r="60" spans="1:25" s="25" customFormat="1" ht="8.25" customHeight="1" thickBot="1">
      <c r="A60" s="83"/>
      <c r="B60" s="83"/>
      <c r="C60" s="83"/>
      <c r="D60" s="83"/>
      <c r="E60" s="83"/>
      <c r="F60" s="83"/>
      <c r="G60" s="83"/>
      <c r="H60" s="83"/>
      <c r="I60" s="83"/>
      <c r="J60" s="83"/>
      <c r="K60" s="83"/>
      <c r="M60" s="177"/>
      <c r="N60" s="177"/>
      <c r="O60" s="177"/>
      <c r="P60" s="177"/>
      <c r="Q60" s="177"/>
      <c r="R60" s="177"/>
      <c r="S60" s="177"/>
      <c r="T60" s="177"/>
      <c r="U60" s="177"/>
      <c r="V60" s="177"/>
      <c r="W60" s="177"/>
      <c r="X60" s="177"/>
      <c r="Y60" s="177"/>
    </row>
    <row r="61" spans="1:25" s="25" customFormat="1" ht="7.5" customHeight="1" thickBot="1">
      <c r="A61" s="89"/>
      <c r="B61" s="124"/>
      <c r="C61" s="125"/>
      <c r="D61" s="124"/>
      <c r="E61" s="125"/>
      <c r="F61" s="125"/>
      <c r="G61" s="126"/>
      <c r="H61" s="126"/>
      <c r="I61" s="125"/>
      <c r="J61" s="126"/>
      <c r="K61" s="90"/>
      <c r="M61" s="177"/>
      <c r="N61" s="177"/>
      <c r="O61" s="177"/>
      <c r="P61" s="177"/>
      <c r="Q61" s="177"/>
      <c r="R61" s="177"/>
      <c r="S61" s="177"/>
      <c r="T61" s="177"/>
      <c r="U61" s="177"/>
      <c r="V61" s="177"/>
      <c r="W61" s="177"/>
      <c r="X61" s="177"/>
      <c r="Y61" s="177"/>
    </row>
    <row r="62" spans="1:25" s="25" customFormat="1" ht="15.75" thickBot="1">
      <c r="A62" s="91"/>
      <c r="B62" s="158" t="str">
        <f>IF(E24=D97,"Сигнализация достижения верхнего уровня","Не заполняется")</f>
        <v>Сигнализация достижения верхнего уровня</v>
      </c>
      <c r="C62" s="136"/>
      <c r="D62" s="137"/>
      <c r="E62" s="137"/>
      <c r="F62" s="166"/>
      <c r="G62" s="95" t="s">
        <v>37</v>
      </c>
      <c r="H62" s="93"/>
      <c r="I62" s="92"/>
      <c r="J62" s="93"/>
      <c r="K62" s="94"/>
      <c r="M62" s="177"/>
      <c r="N62" s="177"/>
      <c r="O62" s="177"/>
      <c r="P62" s="177"/>
      <c r="Q62" s="177"/>
      <c r="R62" s="177"/>
      <c r="S62" s="177"/>
      <c r="T62" s="177"/>
      <c r="U62" s="177"/>
      <c r="V62" s="177"/>
      <c r="W62" s="177"/>
      <c r="X62" s="177"/>
      <c r="Y62" s="177"/>
    </row>
    <row r="63" spans="1:25" s="25" customFormat="1" ht="6.75" customHeight="1" thickBot="1">
      <c r="A63" s="91"/>
      <c r="B63" s="159"/>
      <c r="C63" s="96"/>
      <c r="D63" s="127"/>
      <c r="E63" s="127"/>
      <c r="F63" s="92"/>
      <c r="G63" s="95"/>
      <c r="H63" s="93"/>
      <c r="I63" s="92"/>
      <c r="J63" s="93"/>
      <c r="K63" s="94"/>
      <c r="M63" s="177"/>
      <c r="N63" s="177"/>
      <c r="O63" s="177"/>
      <c r="P63" s="177"/>
      <c r="Q63" s="177"/>
      <c r="R63" s="177"/>
      <c r="S63" s="177"/>
      <c r="T63" s="177"/>
      <c r="U63" s="177"/>
      <c r="V63" s="177"/>
      <c r="W63" s="177"/>
      <c r="X63" s="177"/>
      <c r="Y63" s="177"/>
    </row>
    <row r="64" spans="1:25" s="25" customFormat="1" ht="17.25" customHeight="1" thickBot="1">
      <c r="A64" s="91"/>
      <c r="B64" s="158" t="str">
        <f>IF(E24=D97,"Сигнализация достижения нижнего уровня","Не заполняется")</f>
        <v>Сигнализация достижения нижнего уровня</v>
      </c>
      <c r="C64" s="138"/>
      <c r="D64" s="138"/>
      <c r="E64" s="139"/>
      <c r="F64" s="166"/>
      <c r="G64" s="95" t="s">
        <v>37</v>
      </c>
      <c r="H64" s="93"/>
      <c r="I64" s="92"/>
      <c r="J64" s="93"/>
      <c r="K64" s="94"/>
      <c r="M64" s="231" t="s">
        <v>112</v>
      </c>
      <c r="N64" s="231"/>
      <c r="O64" s="231"/>
      <c r="P64" s="231"/>
      <c r="Q64" s="231"/>
      <c r="R64" s="231"/>
      <c r="S64" s="231"/>
      <c r="T64" s="210" t="s">
        <v>113</v>
      </c>
      <c r="U64" s="210"/>
      <c r="V64" s="210"/>
      <c r="W64" s="210"/>
      <c r="X64" s="210"/>
      <c r="Y64" s="210"/>
    </row>
    <row r="65" spans="1:25" s="25" customFormat="1" ht="8.25" customHeight="1" thickBot="1">
      <c r="A65" s="97"/>
      <c r="B65" s="98"/>
      <c r="C65" s="98"/>
      <c r="D65" s="98"/>
      <c r="E65" s="98"/>
      <c r="F65" s="98"/>
      <c r="G65" s="98"/>
      <c r="H65" s="98"/>
      <c r="I65" s="98"/>
      <c r="J65" s="98"/>
      <c r="K65" s="99"/>
      <c r="M65" s="177"/>
      <c r="N65" s="177"/>
      <c r="O65" s="177"/>
      <c r="P65" s="177"/>
      <c r="Q65" s="177"/>
      <c r="R65" s="177"/>
      <c r="S65" s="177"/>
      <c r="T65" s="210"/>
      <c r="U65" s="210"/>
      <c r="V65" s="210"/>
      <c r="W65" s="210"/>
      <c r="X65" s="210"/>
      <c r="Y65" s="210"/>
    </row>
    <row r="66" spans="1:25" ht="5.25" customHeight="1" thickBot="1">
      <c r="A66" s="83"/>
      <c r="B66" s="83"/>
      <c r="C66" s="83"/>
      <c r="D66" s="83"/>
      <c r="E66" s="83"/>
      <c r="F66" s="83"/>
      <c r="G66" s="83"/>
      <c r="H66" s="83"/>
      <c r="I66" s="83"/>
      <c r="J66" s="83"/>
      <c r="K66" s="25"/>
      <c r="M66" s="177"/>
      <c r="N66" s="177"/>
      <c r="O66" s="177"/>
      <c r="P66" s="177"/>
      <c r="Q66" s="177"/>
      <c r="R66" s="177"/>
      <c r="S66" s="177"/>
      <c r="T66" s="210"/>
      <c r="U66" s="210"/>
      <c r="V66" s="210"/>
      <c r="W66" s="210"/>
      <c r="X66" s="210"/>
      <c r="Y66" s="210"/>
    </row>
    <row r="67" spans="1:25" ht="5.25" customHeight="1">
      <c r="A67" s="228"/>
      <c r="B67" s="229"/>
      <c r="C67" s="229"/>
      <c r="D67" s="229"/>
      <c r="E67" s="229"/>
      <c r="F67" s="229"/>
      <c r="G67" s="229"/>
      <c r="H67" s="229"/>
      <c r="I67" s="229"/>
      <c r="J67" s="229"/>
      <c r="K67" s="230"/>
      <c r="M67" s="177"/>
      <c r="N67" s="177"/>
      <c r="O67" s="177"/>
      <c r="P67" s="177"/>
      <c r="Q67" s="177"/>
      <c r="R67" s="177"/>
      <c r="S67" s="177"/>
      <c r="T67" s="177"/>
      <c r="U67" s="177"/>
      <c r="V67" s="177"/>
      <c r="W67" s="177"/>
      <c r="X67" s="177"/>
      <c r="Y67" s="177"/>
    </row>
    <row r="68" spans="1:19" s="25" customFormat="1" ht="7.5" customHeight="1" thickBot="1">
      <c r="A68" s="69"/>
      <c r="B68" s="56"/>
      <c r="C68" s="56"/>
      <c r="D68" s="56"/>
      <c r="E68" s="56"/>
      <c r="F68" s="56"/>
      <c r="G68" s="56"/>
      <c r="H68" s="56"/>
      <c r="I68" s="56"/>
      <c r="J68" s="56"/>
      <c r="K68" s="57"/>
      <c r="L68" s="42"/>
      <c r="M68" s="227"/>
      <c r="N68" s="227"/>
      <c r="O68" s="227"/>
      <c r="P68" s="227"/>
      <c r="Q68" s="227"/>
      <c r="R68" s="227"/>
      <c r="S68" s="227"/>
    </row>
    <row r="69" spans="1:19" s="25" customFormat="1" ht="7.5" customHeight="1" thickBot="1">
      <c r="A69" s="18"/>
      <c r="B69" s="23"/>
      <c r="C69" s="23"/>
      <c r="D69" s="23"/>
      <c r="E69" s="23"/>
      <c r="F69" s="23"/>
      <c r="G69" s="23"/>
      <c r="H69" s="23"/>
      <c r="I69" s="23"/>
      <c r="J69" s="23"/>
      <c r="K69" s="24"/>
      <c r="L69" s="42"/>
      <c r="M69" s="227"/>
      <c r="N69" s="227"/>
      <c r="O69" s="227"/>
      <c r="P69" s="227"/>
      <c r="Q69" s="227"/>
      <c r="R69" s="227"/>
      <c r="S69" s="227"/>
    </row>
    <row r="70" spans="1:19" s="25" customFormat="1" ht="13.5" customHeight="1" thickBot="1">
      <c r="A70" s="3"/>
      <c r="B70" s="26"/>
      <c r="C70" s="26"/>
      <c r="D70" s="26"/>
      <c r="E70" s="26"/>
      <c r="F70" s="26"/>
      <c r="G70" s="26"/>
      <c r="H70" s="26"/>
      <c r="I70" s="26"/>
      <c r="J70" s="26"/>
      <c r="K70" s="27"/>
      <c r="L70" s="42"/>
      <c r="M70" s="227"/>
      <c r="N70" s="227"/>
      <c r="O70" s="227"/>
      <c r="P70" s="227"/>
      <c r="Q70" s="227"/>
      <c r="R70" s="227"/>
      <c r="S70" s="227"/>
    </row>
    <row r="71" spans="1:19" s="25" customFormat="1" ht="13.5" customHeight="1" thickBot="1">
      <c r="A71" s="6"/>
      <c r="B71" s="22" t="s">
        <v>9</v>
      </c>
      <c r="C71" s="22"/>
      <c r="D71" s="23"/>
      <c r="E71" s="23"/>
      <c r="F71" s="23"/>
      <c r="G71" s="1"/>
      <c r="H71" s="17"/>
      <c r="I71" s="22" t="s">
        <v>10</v>
      </c>
      <c r="J71" s="23"/>
      <c r="K71" s="28"/>
      <c r="L71" s="42"/>
      <c r="M71" s="227"/>
      <c r="N71" s="227"/>
      <c r="O71" s="227"/>
      <c r="P71" s="227"/>
      <c r="Q71" s="227"/>
      <c r="R71" s="227"/>
      <c r="S71" s="227"/>
    </row>
    <row r="72" spans="1:19" s="25" customFormat="1" ht="7.5" customHeight="1" thickBot="1">
      <c r="A72" s="6"/>
      <c r="B72" s="22"/>
      <c r="C72" s="22"/>
      <c r="D72" s="23"/>
      <c r="E72" s="23"/>
      <c r="F72" s="23"/>
      <c r="G72" s="100"/>
      <c r="H72" s="17"/>
      <c r="I72" s="22"/>
      <c r="J72" s="23"/>
      <c r="K72" s="28"/>
      <c r="L72" s="42"/>
      <c r="M72" s="227"/>
      <c r="N72" s="227"/>
      <c r="O72" s="227"/>
      <c r="P72" s="227"/>
      <c r="Q72" s="227"/>
      <c r="R72" s="227"/>
      <c r="S72" s="227"/>
    </row>
    <row r="73" spans="1:19" s="25" customFormat="1" ht="16.5" customHeight="1" thickBot="1">
      <c r="A73" s="6"/>
      <c r="B73" s="232" t="s">
        <v>80</v>
      </c>
      <c r="C73" s="232"/>
      <c r="D73" s="233"/>
      <c r="E73" s="188" t="s">
        <v>84</v>
      </c>
      <c r="F73" s="189"/>
      <c r="G73" s="190"/>
      <c r="H73" s="17"/>
      <c r="I73" s="22"/>
      <c r="J73" s="23"/>
      <c r="K73" s="28"/>
      <c r="L73" s="42"/>
      <c r="M73" s="227"/>
      <c r="N73" s="227"/>
      <c r="O73" s="227"/>
      <c r="P73" s="227"/>
      <c r="Q73" s="227"/>
      <c r="R73" s="227"/>
      <c r="S73" s="227"/>
    </row>
    <row r="74" spans="1:19" s="25" customFormat="1" ht="8.25" customHeight="1" thickBot="1">
      <c r="A74" s="9"/>
      <c r="B74" s="29"/>
      <c r="C74" s="29"/>
      <c r="D74" s="29"/>
      <c r="E74" s="29"/>
      <c r="F74" s="29"/>
      <c r="G74" s="29"/>
      <c r="H74" s="29"/>
      <c r="I74" s="29"/>
      <c r="J74" s="29"/>
      <c r="K74" s="30"/>
      <c r="L74" s="42"/>
      <c r="M74" s="227"/>
      <c r="N74" s="227"/>
      <c r="O74" s="227"/>
      <c r="P74" s="227"/>
      <c r="Q74" s="227"/>
      <c r="R74" s="227"/>
      <c r="S74" s="227"/>
    </row>
    <row r="75" spans="1:19" ht="15.75" thickBot="1">
      <c r="A75" s="18"/>
      <c r="B75" s="18"/>
      <c r="C75" s="18"/>
      <c r="D75" s="18"/>
      <c r="E75" s="18"/>
      <c r="F75" s="18"/>
      <c r="G75" s="18"/>
      <c r="H75" s="18"/>
      <c r="I75" s="18"/>
      <c r="J75" s="18"/>
      <c r="K75" s="18"/>
      <c r="M75" s="227"/>
      <c r="N75" s="227"/>
      <c r="O75" s="227"/>
      <c r="P75" s="227"/>
      <c r="Q75" s="227"/>
      <c r="R75" s="227"/>
      <c r="S75" s="227"/>
    </row>
    <row r="76" spans="1:19" ht="16.5" thickBot="1">
      <c r="A76" s="3"/>
      <c r="B76" s="31" t="s">
        <v>5</v>
      </c>
      <c r="C76" s="31"/>
      <c r="D76" s="4"/>
      <c r="E76" s="4"/>
      <c r="F76" s="4"/>
      <c r="G76" s="31"/>
      <c r="H76" s="4"/>
      <c r="I76" s="4"/>
      <c r="J76" s="4"/>
      <c r="K76" s="5"/>
      <c r="M76" s="227"/>
      <c r="N76" s="227"/>
      <c r="O76" s="227"/>
      <c r="P76" s="227"/>
      <c r="Q76" s="227"/>
      <c r="R76" s="227"/>
      <c r="S76" s="227"/>
    </row>
    <row r="77" spans="1:19" ht="15">
      <c r="A77" s="6"/>
      <c r="B77" s="215"/>
      <c r="C77" s="216"/>
      <c r="D77" s="216"/>
      <c r="E77" s="216"/>
      <c r="F77" s="216"/>
      <c r="G77" s="216"/>
      <c r="H77" s="216"/>
      <c r="I77" s="216"/>
      <c r="J77" s="217"/>
      <c r="K77" s="28"/>
      <c r="M77" s="227"/>
      <c r="N77" s="227"/>
      <c r="O77" s="227"/>
      <c r="P77" s="227"/>
      <c r="Q77" s="227"/>
      <c r="R77" s="227"/>
      <c r="S77" s="227"/>
    </row>
    <row r="78" spans="1:19" ht="15">
      <c r="A78" s="6"/>
      <c r="B78" s="218"/>
      <c r="C78" s="219"/>
      <c r="D78" s="219"/>
      <c r="E78" s="219"/>
      <c r="F78" s="219"/>
      <c r="G78" s="219"/>
      <c r="H78" s="219"/>
      <c r="I78" s="219"/>
      <c r="J78" s="220"/>
      <c r="K78" s="28"/>
      <c r="M78" s="227"/>
      <c r="N78" s="227"/>
      <c r="O78" s="227"/>
      <c r="P78" s="227"/>
      <c r="Q78" s="227"/>
      <c r="R78" s="227"/>
      <c r="S78" s="227"/>
    </row>
    <row r="79" spans="1:19" ht="15">
      <c r="A79" s="6"/>
      <c r="B79" s="218"/>
      <c r="C79" s="219"/>
      <c r="D79" s="219"/>
      <c r="E79" s="219"/>
      <c r="F79" s="219"/>
      <c r="G79" s="219"/>
      <c r="H79" s="219"/>
      <c r="I79" s="219"/>
      <c r="J79" s="220"/>
      <c r="K79" s="28"/>
      <c r="M79" s="227"/>
      <c r="N79" s="227"/>
      <c r="O79" s="227"/>
      <c r="P79" s="227"/>
      <c r="Q79" s="227"/>
      <c r="R79" s="227"/>
      <c r="S79" s="227"/>
    </row>
    <row r="80" spans="1:19" ht="15">
      <c r="A80" s="6"/>
      <c r="B80" s="218"/>
      <c r="C80" s="219"/>
      <c r="D80" s="219"/>
      <c r="E80" s="219"/>
      <c r="F80" s="219"/>
      <c r="G80" s="219"/>
      <c r="H80" s="219"/>
      <c r="I80" s="219"/>
      <c r="J80" s="220"/>
      <c r="K80" s="28"/>
      <c r="M80" s="227"/>
      <c r="N80" s="227"/>
      <c r="O80" s="227"/>
      <c r="P80" s="227"/>
      <c r="Q80" s="227"/>
      <c r="R80" s="227"/>
      <c r="S80" s="227"/>
    </row>
    <row r="81" spans="1:20" ht="7.5" customHeight="1" thickBot="1">
      <c r="A81" s="6"/>
      <c r="B81" s="221"/>
      <c r="C81" s="222"/>
      <c r="D81" s="222"/>
      <c r="E81" s="222"/>
      <c r="F81" s="222"/>
      <c r="G81" s="222"/>
      <c r="H81" s="222"/>
      <c r="I81" s="222"/>
      <c r="J81" s="223"/>
      <c r="K81" s="28"/>
      <c r="M81" s="211" t="s">
        <v>115</v>
      </c>
      <c r="N81" s="211"/>
      <c r="O81" s="211"/>
      <c r="P81" s="211"/>
      <c r="Q81" s="211"/>
      <c r="R81" s="211"/>
      <c r="S81" s="211"/>
      <c r="T81" s="211"/>
    </row>
    <row r="82" spans="1:20" ht="9" customHeight="1" thickBot="1">
      <c r="A82" s="9"/>
      <c r="B82" s="29"/>
      <c r="C82" s="29"/>
      <c r="D82" s="29"/>
      <c r="E82" s="29"/>
      <c r="F82" s="29"/>
      <c r="G82" s="29"/>
      <c r="H82" s="29"/>
      <c r="I82" s="29"/>
      <c r="J82" s="29"/>
      <c r="K82" s="30"/>
      <c r="M82" s="211"/>
      <c r="N82" s="211"/>
      <c r="O82" s="211"/>
      <c r="P82" s="211"/>
      <c r="Q82" s="211"/>
      <c r="R82" s="211"/>
      <c r="S82" s="211"/>
      <c r="T82" s="211"/>
    </row>
    <row r="83" spans="1:20" ht="7.5" customHeight="1" thickBot="1">
      <c r="A83" s="19"/>
      <c r="B83" s="19"/>
      <c r="C83" s="19"/>
      <c r="D83" s="19"/>
      <c r="E83" s="19"/>
      <c r="F83" s="19"/>
      <c r="G83" s="19"/>
      <c r="H83" s="19"/>
      <c r="I83" s="19"/>
      <c r="J83" s="19"/>
      <c r="K83" s="19"/>
      <c r="M83" s="211"/>
      <c r="N83" s="211"/>
      <c r="O83" s="211"/>
      <c r="P83" s="211"/>
      <c r="Q83" s="211"/>
      <c r="R83" s="211"/>
      <c r="S83" s="211"/>
      <c r="T83" s="211"/>
    </row>
    <row r="84" spans="1:20" ht="15" thickBot="1">
      <c r="A84" s="19"/>
      <c r="B84" s="19"/>
      <c r="C84" s="19"/>
      <c r="D84" s="3"/>
      <c r="E84" s="4"/>
      <c r="F84" s="4"/>
      <c r="G84" s="4"/>
      <c r="H84" s="4"/>
      <c r="I84" s="4"/>
      <c r="J84" s="4"/>
      <c r="K84" s="5"/>
      <c r="L84" s="43"/>
      <c r="M84" s="211"/>
      <c r="N84" s="211"/>
      <c r="O84" s="211"/>
      <c r="P84" s="211"/>
      <c r="Q84" s="211"/>
      <c r="R84" s="211"/>
      <c r="S84" s="211"/>
      <c r="T84" s="211"/>
    </row>
    <row r="85" spans="1:11" ht="15" customHeight="1" thickBot="1">
      <c r="A85" s="19"/>
      <c r="B85" s="19"/>
      <c r="C85" s="19"/>
      <c r="D85" s="32" t="s">
        <v>6</v>
      </c>
      <c r="E85" s="33"/>
      <c r="F85" s="188"/>
      <c r="G85" s="189"/>
      <c r="H85" s="189"/>
      <c r="I85" s="189"/>
      <c r="J85" s="190"/>
      <c r="K85" s="34"/>
    </row>
    <row r="86" spans="1:11" ht="7.5" customHeight="1" thickBot="1">
      <c r="A86" s="19"/>
      <c r="B86" s="19"/>
      <c r="C86" s="19"/>
      <c r="D86" s="6"/>
      <c r="E86" s="18"/>
      <c r="F86" s="18"/>
      <c r="G86" s="18"/>
      <c r="H86" s="18"/>
      <c r="I86" s="18"/>
      <c r="J86" s="18"/>
      <c r="K86" s="8"/>
    </row>
    <row r="87" spans="1:11" ht="15" customHeight="1" thickBot="1">
      <c r="A87" s="19"/>
      <c r="B87" s="19"/>
      <c r="C87" s="19"/>
      <c r="D87" s="35" t="s">
        <v>7</v>
      </c>
      <c r="E87" s="33"/>
      <c r="F87" s="224"/>
      <c r="G87" s="225"/>
      <c r="H87" s="225"/>
      <c r="I87" s="225"/>
      <c r="J87" s="226"/>
      <c r="K87" s="8"/>
    </row>
    <row r="88" spans="1:11" ht="5.25" customHeight="1" thickBot="1">
      <c r="A88" s="19"/>
      <c r="B88" s="19"/>
      <c r="C88" s="19"/>
      <c r="D88" s="35"/>
      <c r="E88" s="33"/>
      <c r="F88" s="36"/>
      <c r="G88" s="36"/>
      <c r="H88" s="36"/>
      <c r="I88" s="36"/>
      <c r="J88" s="36"/>
      <c r="K88" s="8"/>
    </row>
    <row r="89" spans="1:11" ht="15.75" customHeight="1" thickBot="1">
      <c r="A89" s="19"/>
      <c r="B89" s="19"/>
      <c r="C89" s="19"/>
      <c r="D89" s="35" t="s">
        <v>13</v>
      </c>
      <c r="E89" s="33"/>
      <c r="F89" s="212"/>
      <c r="G89" s="213"/>
      <c r="H89" s="213"/>
      <c r="I89" s="213"/>
      <c r="J89" s="214"/>
      <c r="K89" s="8"/>
    </row>
    <row r="90" spans="1:11" ht="7.5" customHeight="1" thickBot="1">
      <c r="A90" s="19"/>
      <c r="B90" s="19"/>
      <c r="C90" s="19"/>
      <c r="D90" s="9"/>
      <c r="E90" s="10"/>
      <c r="F90" s="10"/>
      <c r="G90" s="10"/>
      <c r="H90" s="10"/>
      <c r="I90" s="10"/>
      <c r="J90" s="10"/>
      <c r="K90" s="11"/>
    </row>
    <row r="91" spans="1:11" ht="7.5" customHeight="1">
      <c r="A91" s="19"/>
      <c r="B91" s="19"/>
      <c r="C91" s="19"/>
      <c r="D91" s="18"/>
      <c r="E91" s="18"/>
      <c r="F91" s="18"/>
      <c r="G91" s="18"/>
      <c r="H91" s="18"/>
      <c r="I91" s="18"/>
      <c r="J91" s="18"/>
      <c r="K91" s="18"/>
    </row>
    <row r="92" spans="1:11" ht="14.25" customHeight="1">
      <c r="A92" s="19"/>
      <c r="B92" s="156" t="s">
        <v>95</v>
      </c>
      <c r="C92" s="156"/>
      <c r="D92" s="157"/>
      <c r="E92" s="157"/>
      <c r="F92" s="18"/>
      <c r="G92" s="18"/>
      <c r="H92" s="18"/>
      <c r="I92" s="18"/>
      <c r="J92" s="18"/>
      <c r="K92" s="18"/>
    </row>
    <row r="93" spans="1:11" ht="14.25">
      <c r="A93" s="19"/>
      <c r="B93" s="19"/>
      <c r="C93" s="19"/>
      <c r="D93" s="18"/>
      <c r="E93" s="18"/>
      <c r="F93" s="18"/>
      <c r="G93" s="18"/>
      <c r="H93" s="18"/>
      <c r="I93" s="18"/>
      <c r="J93" s="18"/>
      <c r="K93" s="18"/>
    </row>
    <row r="95" spans="1:5" ht="14.25">
      <c r="A95" s="2">
        <v>3</v>
      </c>
      <c r="E95" s="37"/>
    </row>
    <row r="97" spans="4:10" ht="14.25" hidden="1">
      <c r="D97" s="2" t="s">
        <v>99</v>
      </c>
      <c r="J97" s="2" t="s">
        <v>102</v>
      </c>
    </row>
    <row r="98" spans="4:10" ht="14.25" hidden="1">
      <c r="D98" s="2" t="s">
        <v>67</v>
      </c>
      <c r="J98" s="2" t="s">
        <v>103</v>
      </c>
    </row>
    <row r="99" ht="14.25" hidden="1">
      <c r="D99" s="2" t="s">
        <v>66</v>
      </c>
    </row>
    <row r="100" ht="14.25" hidden="1"/>
    <row r="101" ht="14.25" hidden="1">
      <c r="D101" s="2" t="s">
        <v>69</v>
      </c>
    </row>
    <row r="102" ht="14.25" hidden="1">
      <c r="D102" s="2" t="s">
        <v>70</v>
      </c>
    </row>
    <row r="103" ht="14.25" hidden="1"/>
    <row r="104" ht="14.25" hidden="1">
      <c r="D104" s="2" t="s">
        <v>72</v>
      </c>
    </row>
    <row r="105" ht="14.25" hidden="1">
      <c r="D105" s="2" t="s">
        <v>73</v>
      </c>
    </row>
    <row r="106" ht="14.25" hidden="1">
      <c r="D106" s="2" t="s">
        <v>74</v>
      </c>
    </row>
    <row r="107" ht="14.25" hidden="1"/>
    <row r="108" ht="14.25" hidden="1">
      <c r="D108" s="2" t="s">
        <v>72</v>
      </c>
    </row>
    <row r="109" ht="14.25" hidden="1">
      <c r="D109" s="2" t="s">
        <v>75</v>
      </c>
    </row>
    <row r="110" ht="14.25" hidden="1">
      <c r="D110" s="2" t="s">
        <v>76</v>
      </c>
    </row>
    <row r="111" ht="14.25" hidden="1"/>
    <row r="112" ht="14.25" hidden="1">
      <c r="D112" s="2" t="s">
        <v>42</v>
      </c>
    </row>
    <row r="113" ht="14.25" hidden="1">
      <c r="D113" s="2" t="s">
        <v>43</v>
      </c>
    </row>
    <row r="114" ht="14.25" hidden="1"/>
    <row r="115" spans="1:15" s="13" customFormat="1" ht="14.25" hidden="1">
      <c r="A115" s="2"/>
      <c r="B115" s="2"/>
      <c r="C115" s="2"/>
      <c r="D115" s="2" t="s">
        <v>24</v>
      </c>
      <c r="E115" s="2"/>
      <c r="F115" s="2"/>
      <c r="G115" s="2"/>
      <c r="H115" s="2"/>
      <c r="I115" s="2"/>
      <c r="J115" s="2"/>
      <c r="K115" s="2"/>
      <c r="L115" s="70"/>
      <c r="M115" s="44"/>
      <c r="N115" s="44"/>
      <c r="O115" s="44"/>
    </row>
    <row r="116" spans="4:15" s="13" customFormat="1" ht="14.25" hidden="1">
      <c r="D116" s="70" t="s">
        <v>14</v>
      </c>
      <c r="E116" s="70"/>
      <c r="F116" s="70"/>
      <c r="G116" s="70"/>
      <c r="H116" s="70"/>
      <c r="I116" s="70"/>
      <c r="J116" s="70"/>
      <c r="K116" s="70"/>
      <c r="L116" s="70"/>
      <c r="M116" s="44"/>
      <c r="N116" s="44"/>
      <c r="O116" s="44"/>
    </row>
    <row r="117" spans="4:15" s="13" customFormat="1" ht="14.25" hidden="1">
      <c r="D117" s="70" t="s">
        <v>23</v>
      </c>
      <c r="E117" s="70"/>
      <c r="F117" s="70"/>
      <c r="G117" s="70"/>
      <c r="H117" s="70"/>
      <c r="I117" s="70"/>
      <c r="J117" s="70"/>
      <c r="K117" s="70"/>
      <c r="L117" s="70"/>
      <c r="M117" s="44"/>
      <c r="N117" s="44"/>
      <c r="O117" s="44"/>
    </row>
    <row r="118" spans="4:15" s="13" customFormat="1" ht="14.25" hidden="1">
      <c r="D118" s="70" t="s">
        <v>15</v>
      </c>
      <c r="E118" s="70"/>
      <c r="F118" s="70"/>
      <c r="G118" s="70"/>
      <c r="H118" s="70"/>
      <c r="I118" s="70"/>
      <c r="J118" s="70"/>
      <c r="K118" s="70"/>
      <c r="L118" s="70"/>
      <c r="M118" s="44"/>
      <c r="N118" s="44"/>
      <c r="O118" s="44"/>
    </row>
    <row r="119" spans="4:15" s="13" customFormat="1" ht="15" customHeight="1" hidden="1">
      <c r="D119" s="70" t="s">
        <v>16</v>
      </c>
      <c r="E119" s="70"/>
      <c r="F119" s="70"/>
      <c r="G119" s="70"/>
      <c r="H119" s="70"/>
      <c r="I119" s="70"/>
      <c r="J119" s="70"/>
      <c r="K119" s="70"/>
      <c r="L119" s="70"/>
      <c r="M119" s="44"/>
      <c r="N119" s="44"/>
      <c r="O119" s="44"/>
    </row>
    <row r="120" spans="4:15" s="13" customFormat="1" ht="15" customHeight="1" hidden="1">
      <c r="D120" s="70" t="s">
        <v>17</v>
      </c>
      <c r="E120" s="70"/>
      <c r="F120" s="70"/>
      <c r="G120" s="70"/>
      <c r="H120" s="70"/>
      <c r="I120" s="70"/>
      <c r="J120" s="70"/>
      <c r="K120" s="70"/>
      <c r="L120" s="70"/>
      <c r="M120" s="44"/>
      <c r="N120" s="44"/>
      <c r="O120" s="44"/>
    </row>
    <row r="121" spans="4:15" s="13" customFormat="1" ht="15" customHeight="1" hidden="1">
      <c r="D121" s="70" t="s">
        <v>55</v>
      </c>
      <c r="E121" s="70"/>
      <c r="F121" s="70"/>
      <c r="G121" s="70"/>
      <c r="H121" s="70"/>
      <c r="I121" s="70"/>
      <c r="J121" s="70"/>
      <c r="K121" s="70"/>
      <c r="L121" s="70"/>
      <c r="M121" s="44"/>
      <c r="N121" s="44"/>
      <c r="O121" s="44"/>
    </row>
    <row r="122" spans="4:15" s="13" customFormat="1" ht="15" customHeight="1" hidden="1">
      <c r="D122" s="70" t="s">
        <v>18</v>
      </c>
      <c r="E122" s="70"/>
      <c r="F122" s="70"/>
      <c r="G122" s="70"/>
      <c r="H122" s="70"/>
      <c r="I122" s="70"/>
      <c r="J122" s="70"/>
      <c r="K122" s="70"/>
      <c r="L122" s="70"/>
      <c r="M122" s="44"/>
      <c r="N122" s="44"/>
      <c r="O122" s="44"/>
    </row>
    <row r="123" spans="4:15" s="13" customFormat="1" ht="15" customHeight="1" hidden="1">
      <c r="D123" s="70" t="s">
        <v>19</v>
      </c>
      <c r="E123" s="70"/>
      <c r="F123" s="70"/>
      <c r="G123" s="70"/>
      <c r="H123" s="70"/>
      <c r="I123" s="70"/>
      <c r="J123" s="70"/>
      <c r="K123" s="70"/>
      <c r="L123" s="70"/>
      <c r="M123" s="44"/>
      <c r="N123" s="44"/>
      <c r="O123" s="44"/>
    </row>
    <row r="124" spans="4:15" s="13" customFormat="1" ht="15" customHeight="1" hidden="1">
      <c r="D124" s="70" t="s">
        <v>116</v>
      </c>
      <c r="E124" s="70"/>
      <c r="F124" s="70"/>
      <c r="G124" s="70"/>
      <c r="H124" s="70"/>
      <c r="I124" s="70"/>
      <c r="J124" s="70"/>
      <c r="K124" s="70"/>
      <c r="L124" s="70"/>
      <c r="M124" s="44"/>
      <c r="N124" s="44"/>
      <c r="O124" s="44"/>
    </row>
    <row r="125" spans="4:15" s="13" customFormat="1" ht="15" customHeight="1" hidden="1">
      <c r="D125" s="70" t="s">
        <v>33</v>
      </c>
      <c r="E125" s="70"/>
      <c r="F125" s="70"/>
      <c r="G125" s="70"/>
      <c r="H125" s="70"/>
      <c r="I125" s="70"/>
      <c r="J125" s="70"/>
      <c r="K125" s="70"/>
      <c r="L125" s="70"/>
      <c r="M125" s="44"/>
      <c r="N125" s="44"/>
      <c r="O125" s="44"/>
    </row>
    <row r="126" spans="4:15" s="13" customFormat="1" ht="15" customHeight="1" hidden="1">
      <c r="D126" s="70" t="s">
        <v>24</v>
      </c>
      <c r="E126" s="70"/>
      <c r="F126" s="70"/>
      <c r="G126" s="70"/>
      <c r="H126" s="70"/>
      <c r="I126" s="70"/>
      <c r="J126" s="70"/>
      <c r="K126" s="70"/>
      <c r="L126" s="70"/>
      <c r="M126" s="44"/>
      <c r="N126" s="44"/>
      <c r="O126" s="44"/>
    </row>
    <row r="127" spans="4:15" s="13" customFormat="1" ht="14.25" hidden="1">
      <c r="D127" s="70" t="s">
        <v>32</v>
      </c>
      <c r="E127" s="70"/>
      <c r="F127" s="70"/>
      <c r="G127" s="70"/>
      <c r="H127" s="70"/>
      <c r="I127" s="70"/>
      <c r="J127" s="70"/>
      <c r="K127" s="70"/>
      <c r="L127" s="70"/>
      <c r="M127" s="44"/>
      <c r="N127" s="44"/>
      <c r="O127" s="44"/>
    </row>
    <row r="128" spans="4:15" s="13" customFormat="1" ht="14.25" hidden="1">
      <c r="D128" s="71" t="s">
        <v>27</v>
      </c>
      <c r="E128" s="70"/>
      <c r="F128" s="70"/>
      <c r="G128" s="70"/>
      <c r="H128" s="70"/>
      <c r="I128" s="70"/>
      <c r="J128" s="70"/>
      <c r="K128" s="70"/>
      <c r="L128" s="70"/>
      <c r="M128" s="44"/>
      <c r="N128" s="44"/>
      <c r="O128" s="44"/>
    </row>
    <row r="129" spans="4:15" s="13" customFormat="1" ht="14.25" hidden="1">
      <c r="D129" s="71" t="s">
        <v>28</v>
      </c>
      <c r="E129" s="70"/>
      <c r="F129" s="70"/>
      <c r="G129" s="70"/>
      <c r="H129" s="70"/>
      <c r="I129" s="70"/>
      <c r="J129" s="70"/>
      <c r="K129" s="70"/>
      <c r="L129" s="70"/>
      <c r="M129" s="44"/>
      <c r="N129" s="44"/>
      <c r="O129" s="44"/>
    </row>
    <row r="130" spans="4:15" s="13" customFormat="1" ht="14.25" hidden="1">
      <c r="D130" s="71" t="s">
        <v>29</v>
      </c>
      <c r="E130" s="70"/>
      <c r="F130" s="70"/>
      <c r="G130" s="70"/>
      <c r="H130" s="70"/>
      <c r="I130" s="70"/>
      <c r="J130" s="70"/>
      <c r="K130" s="70"/>
      <c r="L130" s="70"/>
      <c r="M130" s="44"/>
      <c r="N130" s="44"/>
      <c r="O130" s="44"/>
    </row>
    <row r="131" spans="4:15" s="13" customFormat="1" ht="21" hidden="1">
      <c r="D131" s="70" t="s">
        <v>31</v>
      </c>
      <c r="E131" s="70"/>
      <c r="F131" s="70"/>
      <c r="G131" s="70"/>
      <c r="H131" s="70"/>
      <c r="I131" s="70"/>
      <c r="J131" s="70"/>
      <c r="K131" s="70"/>
      <c r="L131" s="70"/>
      <c r="M131" s="44"/>
      <c r="N131" s="44"/>
      <c r="O131" s="44"/>
    </row>
    <row r="132" spans="4:15" s="13" customFormat="1" ht="15" customHeight="1" hidden="1">
      <c r="D132" s="72" t="s">
        <v>24</v>
      </c>
      <c r="E132" s="70"/>
      <c r="F132" s="70"/>
      <c r="G132" s="70"/>
      <c r="H132" s="70"/>
      <c r="I132" s="70"/>
      <c r="J132" s="70"/>
      <c r="K132" s="70"/>
      <c r="L132" s="71"/>
      <c r="M132" s="44"/>
      <c r="N132" s="44"/>
      <c r="O132" s="44"/>
    </row>
    <row r="133" spans="4:15" s="13" customFormat="1" ht="15" customHeight="1" hidden="1">
      <c r="D133" s="73">
        <v>50</v>
      </c>
      <c r="E133" s="71"/>
      <c r="F133" s="71"/>
      <c r="G133" s="71"/>
      <c r="H133" s="71"/>
      <c r="I133" s="71"/>
      <c r="J133" s="71"/>
      <c r="K133" s="71"/>
      <c r="L133" s="71"/>
      <c r="M133" s="44"/>
      <c r="N133" s="44"/>
      <c r="O133" s="44"/>
    </row>
    <row r="134" spans="4:15" s="13" customFormat="1" ht="15" customHeight="1" hidden="1">
      <c r="D134" s="73">
        <v>65</v>
      </c>
      <c r="E134" s="71"/>
      <c r="F134" s="71"/>
      <c r="G134" s="71"/>
      <c r="H134" s="71"/>
      <c r="I134" s="71"/>
      <c r="J134" s="71"/>
      <c r="K134" s="71"/>
      <c r="L134" s="71"/>
      <c r="M134" s="44"/>
      <c r="N134" s="44"/>
      <c r="O134" s="44"/>
    </row>
    <row r="135" spans="4:15" s="13" customFormat="1" ht="15" customHeight="1" hidden="1">
      <c r="D135" s="73">
        <v>80</v>
      </c>
      <c r="E135" s="71"/>
      <c r="F135" s="71"/>
      <c r="G135" s="71"/>
      <c r="H135" s="71"/>
      <c r="I135" s="71"/>
      <c r="J135" s="71"/>
      <c r="K135" s="71"/>
      <c r="L135" s="71"/>
      <c r="M135" s="44"/>
      <c r="N135" s="44"/>
      <c r="O135" s="44"/>
    </row>
    <row r="136" spans="4:15" s="13" customFormat="1" ht="15" customHeight="1" hidden="1">
      <c r="D136" s="73">
        <v>100</v>
      </c>
      <c r="E136" s="71"/>
      <c r="F136" s="71"/>
      <c r="G136" s="71"/>
      <c r="H136" s="71"/>
      <c r="I136" s="71"/>
      <c r="J136" s="71"/>
      <c r="K136" s="71"/>
      <c r="L136" s="71"/>
      <c r="M136" s="44"/>
      <c r="N136" s="44"/>
      <c r="O136" s="44"/>
    </row>
    <row r="137" spans="4:15" s="13" customFormat="1" ht="15" customHeight="1" hidden="1">
      <c r="D137" s="73">
        <v>125</v>
      </c>
      <c r="E137" s="71"/>
      <c r="F137" s="71"/>
      <c r="G137" s="71"/>
      <c r="H137" s="71"/>
      <c r="I137" s="71"/>
      <c r="J137" s="71"/>
      <c r="K137" s="71"/>
      <c r="L137" s="71"/>
      <c r="M137" s="44"/>
      <c r="N137" s="44"/>
      <c r="O137" s="44"/>
    </row>
    <row r="138" spans="4:15" s="13" customFormat="1" ht="15" customHeight="1" hidden="1">
      <c r="D138" s="73">
        <v>150</v>
      </c>
      <c r="E138" s="71"/>
      <c r="F138" s="71"/>
      <c r="G138" s="71"/>
      <c r="H138" s="71"/>
      <c r="I138" s="71"/>
      <c r="J138" s="71"/>
      <c r="K138" s="71"/>
      <c r="L138" s="71"/>
      <c r="M138" s="44"/>
      <c r="N138" s="44"/>
      <c r="O138" s="44"/>
    </row>
    <row r="139" spans="1:11" ht="14.25" hidden="1">
      <c r="A139" s="13"/>
      <c r="B139" s="13"/>
      <c r="C139" s="13"/>
      <c r="D139" s="73">
        <v>200</v>
      </c>
      <c r="E139" s="71"/>
      <c r="F139" s="71"/>
      <c r="G139" s="71"/>
      <c r="H139" s="71"/>
      <c r="I139" s="71"/>
      <c r="J139" s="71"/>
      <c r="K139" s="71"/>
    </row>
    <row r="140" ht="14.25" hidden="1">
      <c r="D140" s="52" t="s">
        <v>35</v>
      </c>
    </row>
    <row r="141" ht="14.25" hidden="1">
      <c r="D141" s="52" t="s">
        <v>36</v>
      </c>
    </row>
    <row r="142" ht="14.25" hidden="1">
      <c r="D142" s="2" t="s">
        <v>56</v>
      </c>
    </row>
    <row r="143" ht="14.25" hidden="1">
      <c r="D143" s="2" t="s">
        <v>109</v>
      </c>
    </row>
    <row r="144" ht="14.25" hidden="1">
      <c r="D144" s="2" t="s">
        <v>110</v>
      </c>
    </row>
    <row r="145" ht="14.25" hidden="1">
      <c r="D145" s="2" t="s">
        <v>111</v>
      </c>
    </row>
    <row r="146" ht="14.25" hidden="1">
      <c r="D146" s="2" t="s">
        <v>57</v>
      </c>
    </row>
    <row r="147" ht="14.25" hidden="1">
      <c r="D147" s="2" t="s">
        <v>58</v>
      </c>
    </row>
    <row r="148" ht="14.25" hidden="1">
      <c r="D148" s="2" t="s">
        <v>59</v>
      </c>
    </row>
    <row r="149" ht="14.25" hidden="1">
      <c r="D149" s="2" t="s">
        <v>60</v>
      </c>
    </row>
    <row r="150" ht="14.25" hidden="1">
      <c r="D150" s="2" t="s">
        <v>40</v>
      </c>
    </row>
    <row r="151" ht="14.25" hidden="1">
      <c r="D151" s="2" t="s">
        <v>41</v>
      </c>
    </row>
    <row r="152" ht="14.25" hidden="1">
      <c r="D152" s="2" t="s">
        <v>42</v>
      </c>
    </row>
    <row r="153" ht="14.25" hidden="1">
      <c r="D153" s="2" t="s">
        <v>43</v>
      </c>
    </row>
    <row r="154" ht="14.25" hidden="1"/>
    <row r="155" ht="14.25" hidden="1"/>
    <row r="156" ht="14.25" hidden="1">
      <c r="D156" s="2" t="s">
        <v>79</v>
      </c>
    </row>
    <row r="157" ht="14.25" hidden="1">
      <c r="D157" s="2" t="s">
        <v>78</v>
      </c>
    </row>
    <row r="158" spans="4:10" ht="14.25" hidden="1">
      <c r="D158" s="41" t="str">
        <f>IF(E24=D97,J158,D157)</f>
        <v>Исполнение с дополнительной оболочкой направляющей</v>
      </c>
      <c r="J158" s="2" t="s">
        <v>86</v>
      </c>
    </row>
    <row r="159" spans="4:10" ht="14.25" hidden="1">
      <c r="D159" s="41" t="str">
        <f>IF(E24=D97,J159,D157)</f>
        <v>Транспортное исполнение с дополнительной оболочкой направляющей</v>
      </c>
      <c r="J159" s="2" t="s">
        <v>97</v>
      </c>
    </row>
    <row r="160" spans="4:10" ht="14.25" hidden="1">
      <c r="D160" s="41" t="str">
        <f>IF(E24=D97,J160,D157)</f>
        <v>Исполнение для установки в нижнюю стенку резервуара</v>
      </c>
      <c r="J160" s="2" t="s">
        <v>98</v>
      </c>
    </row>
    <row r="161" ht="14.25" hidden="1"/>
    <row r="162" ht="14.25" hidden="1">
      <c r="D162" s="2" t="s">
        <v>90</v>
      </c>
    </row>
    <row r="163" ht="14.25" hidden="1">
      <c r="D163" s="2" t="s">
        <v>88</v>
      </c>
    </row>
    <row r="164" ht="14.25" hidden="1">
      <c r="D164" s="2" t="s">
        <v>89</v>
      </c>
    </row>
    <row r="165" ht="14.25" hidden="1"/>
    <row r="166" spans="4:16" ht="14.25" hidden="1">
      <c r="D166" s="2" t="s">
        <v>84</v>
      </c>
      <c r="L166" s="2"/>
      <c r="P166" s="41"/>
    </row>
    <row r="167" ht="14.25" hidden="1">
      <c r="D167" s="2" t="s">
        <v>85</v>
      </c>
    </row>
    <row r="168" ht="14.25" hidden="1"/>
    <row r="169" ht="14.25" hidden="1">
      <c r="D169" s="2" t="s">
        <v>106</v>
      </c>
    </row>
    <row r="170" ht="14.25" hidden="1">
      <c r="D170" s="2" t="s">
        <v>107</v>
      </c>
    </row>
    <row r="171" ht="14.25" hidden="1">
      <c r="D171" s="2" t="s">
        <v>108</v>
      </c>
    </row>
  </sheetData>
  <sheetProtection selectLockedCells="1"/>
  <mergeCells count="28">
    <mergeCell ref="T64:Y66"/>
    <mergeCell ref="M81:T84"/>
    <mergeCell ref="F89:J89"/>
    <mergeCell ref="B77:J81"/>
    <mergeCell ref="F85:J85"/>
    <mergeCell ref="F87:J87"/>
    <mergeCell ref="M68:S80"/>
    <mergeCell ref="A67:K67"/>
    <mergeCell ref="M64:S64"/>
    <mergeCell ref="E73:G73"/>
    <mergeCell ref="B73:D73"/>
    <mergeCell ref="B56:D56"/>
    <mergeCell ref="B57:D57"/>
    <mergeCell ref="B32:C34"/>
    <mergeCell ref="G40:J40"/>
    <mergeCell ref="G58:J58"/>
    <mergeCell ref="G43:H43"/>
    <mergeCell ref="A1:I1"/>
    <mergeCell ref="B2:I2"/>
    <mergeCell ref="E24:J24"/>
    <mergeCell ref="B55:D55"/>
    <mergeCell ref="B38:D38"/>
    <mergeCell ref="D10:J10"/>
    <mergeCell ref="I34:J34"/>
    <mergeCell ref="E26:J26"/>
    <mergeCell ref="E28:J28"/>
    <mergeCell ref="D12:J12"/>
    <mergeCell ref="B26:C26"/>
  </mergeCells>
  <conditionalFormatting sqref="E58">
    <cfRule type="expression" priority="21" dxfId="6">
      <formula>$E$38=$D$101</formula>
    </cfRule>
  </conditionalFormatting>
  <conditionalFormatting sqref="F62:G64">
    <cfRule type="expression" priority="8" dxfId="7">
      <formula>$E$24=$D$97</formula>
    </cfRule>
  </conditionalFormatting>
  <conditionalFormatting sqref="E26:J26">
    <cfRule type="expression" priority="36" dxfId="6" stopIfTrue="1">
      <formula>AND(NOT($E$24=$D$97),(OR($E$26=$J$158,$E$26=$J$159,$E$26=$J$160)))</formula>
    </cfRule>
  </conditionalFormatting>
  <conditionalFormatting sqref="G40:J40">
    <cfRule type="expression" priority="5" dxfId="6">
      <formula>NOT(OR($D$40=$D$115,$D$40=$D$116,$D$40=$D$117,$D$40=$D$117,$D$40=$D$118,$D$40=$D$119))</formula>
    </cfRule>
  </conditionalFormatting>
  <conditionalFormatting sqref="B43:J44">
    <cfRule type="expression" priority="2" dxfId="7">
      <formula>(AND(($G$40=$D$127),(OR($D$40=$D$115,$D$40=$D$116,$D$40=$D$117,$D$40=$D$118,$D$40=$D$119))))</formula>
    </cfRule>
  </conditionalFormatting>
  <conditionalFormatting sqref="B47:J49">
    <cfRule type="expression" priority="1" dxfId="7">
      <formula>(AND(($G$40=$D$131),(OR($D$40=$D$115,$D$40=$D$116,$D$40=$D$117,$D$40=$D$118,$D$40=$D$119))))</formula>
    </cfRule>
  </conditionalFormatting>
  <dataValidations count="21">
    <dataValidation type="whole" allowBlank="1" showInputMessage="1" showErrorMessage="1" sqref="E58 G72">
      <formula1>0</formula1>
      <formula2>1000</formula2>
    </dataValidation>
    <dataValidation type="list" allowBlank="1" showInputMessage="1" showErrorMessage="1" sqref="E73">
      <formula1>$D$166:$D$167</formula1>
    </dataValidation>
    <dataValidation type="whole" allowBlank="1" showInputMessage="1" showErrorMessage="1" sqref="E56:E57">
      <formula1>100</formula1>
      <formula2>6000</formula2>
    </dataValidation>
    <dataValidation type="list" allowBlank="1" showInputMessage="1" showErrorMessage="1" sqref="D43">
      <formula1>$D$132:$D$139</formula1>
    </dataValidation>
    <dataValidation type="list" allowBlank="1" showInputMessage="1" showErrorMessage="1" sqref="F43">
      <formula1>"1,2,3,4,5,6,7,8,9"</formula1>
    </dataValidation>
    <dataValidation type="list" allowBlank="1" showInputMessage="1" showErrorMessage="1" sqref="I43">
      <formula1>"6,16,25,40,63,"</formula1>
    </dataValidation>
    <dataValidation type="list" allowBlank="1" showInputMessage="1" showErrorMessage="1" sqref="D45 D41:D42 G40:J40">
      <formula1>$D$126:$D$131</formula1>
    </dataValidation>
    <dataValidation type="whole" allowBlank="1" showInputMessage="1" showErrorMessage="1" sqref="G71">
      <formula1>0</formula1>
      <formula2>1000000</formula2>
    </dataValidation>
    <dataValidation type="list" allowBlank="1" showInputMessage="1" showErrorMessage="1" sqref="D40">
      <formula1>$D$115:$D$125</formula1>
    </dataValidation>
    <dataValidation type="list" allowBlank="1" showInputMessage="1" showErrorMessage="1" sqref="E26:J26">
      <formula1>$D$156:$D$160</formula1>
    </dataValidation>
    <dataValidation type="list" allowBlank="1" showInputMessage="1" showErrorMessage="1" sqref="E38">
      <formula1>$D$101:$D$102</formula1>
    </dataValidation>
    <dataValidation type="list" allowBlank="1" showInputMessage="1" showErrorMessage="1" sqref="J38">
      <formula1>$D$112:$D$113</formula1>
    </dataValidation>
    <dataValidation type="whole" allowBlank="1" showInputMessage="1" showErrorMessage="1" sqref="J32">
      <formula1>5</formula1>
      <formula2>18</formula2>
    </dataValidation>
    <dataValidation type="list" allowBlank="1" showInputMessage="1" showErrorMessage="1" sqref="I34:J34">
      <formula1>$D$142:$D$150</formula1>
    </dataValidation>
    <dataValidation type="list" allowBlank="1" showInputMessage="1" showErrorMessage="1" sqref="E28:J28">
      <formula1>$D$162:$D$164</formula1>
    </dataValidation>
    <dataValidation type="whole" allowBlank="1" showInputMessage="1" showErrorMessage="1" sqref="I18:I20 G18:G20">
      <formula1>-100</formula1>
      <formula2>150</formula2>
    </dataValidation>
    <dataValidation type="decimal" allowBlank="1" showInputMessage="1" showErrorMessage="1" sqref="D19">
      <formula1>0</formula1>
      <formula2>60</formula2>
    </dataValidation>
    <dataValidation type="list" allowBlank="1" showInputMessage="1" showErrorMessage="1" sqref="B16:C16">
      <formula1>"Бензин,Дизель,СУГ,Нефть,Керосин,Вода,Мазут,Одорант,Другая"</formula1>
    </dataValidation>
    <dataValidation type="whole" allowBlank="1" showInputMessage="1" showErrorMessage="1" sqref="G16 I16">
      <formula1>350</formula1>
      <formula2>2000</formula2>
    </dataValidation>
    <dataValidation type="list" allowBlank="1" showInputMessage="1" showErrorMessage="1" sqref="D20">
      <formula1>"Нет,Агрессивная,Налипание,Осадок,Пена"</formula1>
    </dataValidation>
    <dataValidation type="list" allowBlank="1" showInputMessage="1" showErrorMessage="1" sqref="E24">
      <formula1>$D$97:$D$99</formula1>
    </dataValidation>
  </dataValidations>
  <hyperlinks>
    <hyperlink ref="B38:D38" location="'Устройства крепления'!R1C1" display="Тип устройства крепления  "/>
    <hyperlink ref="J6" r:id="rId1" display="sale+1172518@azsk74.ru"/>
  </hyperlinks>
  <printOptions/>
  <pageMargins left="0.31496062992125984" right="0" top="0.2755905511811024" bottom="0.5118110236220472" header="0.4724409448818898" footer="0.15748031496062992"/>
  <pageSetup fitToHeight="1" fitToWidth="1" horizontalDpi="600" verticalDpi="600" orientation="portrait" paperSize="9" scale="73" r:id="rId5"/>
  <rowBreaks count="1" manualBreakCount="1">
    <brk id="93" max="255" man="1"/>
  </rowBreaks>
  <drawing r:id="rId4"/>
  <legacyDrawing r:id="rId3"/>
</worksheet>
</file>

<file path=xl/worksheets/sheet2.xml><?xml version="1.0" encoding="utf-8"?>
<worksheet xmlns="http://schemas.openxmlformats.org/spreadsheetml/2006/main" xmlns:r="http://schemas.openxmlformats.org/officeDocument/2006/relationships">
  <dimension ref="B2:E27"/>
  <sheetViews>
    <sheetView zoomScalePageLayoutView="0" workbookViewId="0" topLeftCell="A1">
      <selection activeCell="I49" sqref="I49"/>
    </sheetView>
  </sheetViews>
  <sheetFormatPr defaultColWidth="9.140625" defaultRowHeight="15"/>
  <cols>
    <col min="2" max="2" width="82.00390625" style="0" customWidth="1"/>
    <col min="3" max="3" width="35.28125" style="0" customWidth="1"/>
    <col min="4" max="4" width="53.00390625" style="0" customWidth="1"/>
  </cols>
  <sheetData>
    <row r="2" spans="2:4" ht="14.25">
      <c r="B2" s="234" t="s">
        <v>101</v>
      </c>
      <c r="C2" s="234"/>
      <c r="D2" s="234"/>
    </row>
    <row r="3" spans="2:4" ht="14.25">
      <c r="B3" s="235"/>
      <c r="C3" s="235"/>
      <c r="D3" s="235"/>
    </row>
    <row r="4" spans="2:5" ht="14.25">
      <c r="B4" s="181" t="s">
        <v>117</v>
      </c>
      <c r="C4" s="180"/>
      <c r="D4" s="180"/>
      <c r="E4" s="180"/>
    </row>
    <row r="5" spans="2:5" ht="14.25">
      <c r="B5" s="182" t="s">
        <v>151</v>
      </c>
      <c r="C5" s="182" t="s">
        <v>118</v>
      </c>
      <c r="D5" s="182" t="s">
        <v>119</v>
      </c>
      <c r="E5" s="182" t="s">
        <v>120</v>
      </c>
    </row>
    <row r="6" spans="2:5" ht="14.25">
      <c r="B6" s="183" t="s">
        <v>121</v>
      </c>
      <c r="C6" s="184" t="s">
        <v>122</v>
      </c>
      <c r="D6" s="184" t="s">
        <v>14</v>
      </c>
      <c r="E6" s="184">
        <v>1</v>
      </c>
    </row>
    <row r="7" spans="2:5" ht="92.25">
      <c r="B7" s="185" t="s">
        <v>123</v>
      </c>
      <c r="C7" s="186" t="s">
        <v>158</v>
      </c>
      <c r="D7" s="184" t="s">
        <v>124</v>
      </c>
      <c r="E7" s="184">
        <v>2</v>
      </c>
    </row>
    <row r="8" spans="2:5" ht="15.75">
      <c r="B8" s="183" t="s">
        <v>152</v>
      </c>
      <c r="C8" s="184" t="s">
        <v>159</v>
      </c>
      <c r="D8" s="184" t="s">
        <v>153</v>
      </c>
      <c r="E8" s="184">
        <v>3</v>
      </c>
    </row>
    <row r="9" spans="2:5" ht="27">
      <c r="B9" s="185" t="s">
        <v>127</v>
      </c>
      <c r="C9" s="186" t="s">
        <v>125</v>
      </c>
      <c r="D9" s="184" t="s">
        <v>15</v>
      </c>
      <c r="E9" s="184">
        <v>4</v>
      </c>
    </row>
    <row r="10" spans="2:5" ht="27">
      <c r="B10" s="185" t="s">
        <v>128</v>
      </c>
      <c r="C10" s="184" t="s">
        <v>122</v>
      </c>
      <c r="D10" s="184" t="s">
        <v>126</v>
      </c>
      <c r="E10" s="184">
        <v>5</v>
      </c>
    </row>
    <row r="11" spans="2:5" ht="41.25">
      <c r="B11" s="185" t="s">
        <v>129</v>
      </c>
      <c r="C11" s="184" t="s">
        <v>122</v>
      </c>
      <c r="D11" s="186" t="s">
        <v>160</v>
      </c>
      <c r="E11" s="184">
        <v>6</v>
      </c>
    </row>
    <row r="12" spans="2:5" ht="14.25">
      <c r="B12" s="183" t="s">
        <v>130</v>
      </c>
      <c r="C12" s="184" t="s">
        <v>122</v>
      </c>
      <c r="D12" s="184" t="s">
        <v>131</v>
      </c>
      <c r="E12" s="184">
        <v>7</v>
      </c>
    </row>
    <row r="13" spans="2:5" ht="15.75">
      <c r="B13" s="183" t="s">
        <v>154</v>
      </c>
      <c r="C13" s="184" t="s">
        <v>159</v>
      </c>
      <c r="D13" s="184" t="s">
        <v>155</v>
      </c>
      <c r="E13" s="184">
        <v>8</v>
      </c>
    </row>
    <row r="14" spans="2:5" ht="15.75">
      <c r="B14" s="183" t="s">
        <v>144</v>
      </c>
      <c r="C14" s="184" t="s">
        <v>159</v>
      </c>
      <c r="D14" s="184" t="s">
        <v>145</v>
      </c>
      <c r="E14" s="184">
        <v>9</v>
      </c>
    </row>
    <row r="15" spans="2:5" ht="14.25">
      <c r="B15" s="183" t="s">
        <v>156</v>
      </c>
      <c r="C15" s="186" t="s">
        <v>122</v>
      </c>
      <c r="D15" s="184" t="s">
        <v>132</v>
      </c>
      <c r="E15" s="184">
        <v>10</v>
      </c>
    </row>
    <row r="16" spans="2:5" ht="27">
      <c r="B16" s="185" t="s">
        <v>133</v>
      </c>
      <c r="C16" s="184" t="s">
        <v>159</v>
      </c>
      <c r="D16" s="184" t="s">
        <v>134</v>
      </c>
      <c r="E16" s="184">
        <v>11</v>
      </c>
    </row>
    <row r="17" spans="2:5" ht="15.75">
      <c r="B17" s="183" t="s">
        <v>135</v>
      </c>
      <c r="C17" s="184" t="s">
        <v>159</v>
      </c>
      <c r="D17" s="184" t="s">
        <v>136</v>
      </c>
      <c r="E17" s="184">
        <v>12</v>
      </c>
    </row>
    <row r="18" spans="2:5" ht="14.25">
      <c r="B18" s="183" t="s">
        <v>157</v>
      </c>
      <c r="C18" s="184" t="s">
        <v>122</v>
      </c>
      <c r="D18" s="184" t="s">
        <v>137</v>
      </c>
      <c r="E18" s="184">
        <v>13</v>
      </c>
    </row>
    <row r="19" spans="2:5" ht="15.75">
      <c r="B19" s="183" t="s">
        <v>138</v>
      </c>
      <c r="C19" s="184" t="s">
        <v>159</v>
      </c>
      <c r="D19" s="184" t="s">
        <v>139</v>
      </c>
      <c r="E19" s="184">
        <v>14</v>
      </c>
    </row>
    <row r="20" spans="2:5" ht="27">
      <c r="B20" s="185" t="s">
        <v>140</v>
      </c>
      <c r="C20" s="186" t="s">
        <v>122</v>
      </c>
      <c r="D20" s="184" t="s">
        <v>141</v>
      </c>
      <c r="E20" s="184">
        <v>15</v>
      </c>
    </row>
    <row r="21" spans="2:5" ht="27">
      <c r="B21" s="185" t="s">
        <v>142</v>
      </c>
      <c r="C21" s="184" t="s">
        <v>122</v>
      </c>
      <c r="D21" s="184" t="s">
        <v>143</v>
      </c>
      <c r="E21" s="184">
        <v>16</v>
      </c>
    </row>
    <row r="22" spans="2:5" ht="27">
      <c r="B22" s="185" t="s">
        <v>146</v>
      </c>
      <c r="C22" s="184" t="s">
        <v>159</v>
      </c>
      <c r="D22" s="184" t="s">
        <v>149</v>
      </c>
      <c r="E22" s="184">
        <v>17</v>
      </c>
    </row>
    <row r="23" spans="2:5" ht="14.25">
      <c r="B23" s="185" t="s">
        <v>147</v>
      </c>
      <c r="C23" s="186" t="s">
        <v>122</v>
      </c>
      <c r="D23" s="184" t="s">
        <v>116</v>
      </c>
      <c r="E23" s="184">
        <v>18</v>
      </c>
    </row>
    <row r="24" spans="2:5" ht="14.25">
      <c r="B24" s="183" t="s">
        <v>148</v>
      </c>
      <c r="C24" s="184" t="s">
        <v>122</v>
      </c>
      <c r="D24" s="184" t="s">
        <v>150</v>
      </c>
      <c r="E24" s="184">
        <v>19</v>
      </c>
    </row>
    <row r="25" spans="2:5" ht="14.25">
      <c r="B25" s="180"/>
      <c r="C25" s="180"/>
      <c r="D25" s="180"/>
      <c r="E25" s="180"/>
    </row>
    <row r="26" spans="2:5" ht="14.25">
      <c r="B26" s="180"/>
      <c r="C26" s="180"/>
      <c r="D26" s="180"/>
      <c r="E26" s="180"/>
    </row>
    <row r="27" spans="2:4" ht="14.25">
      <c r="B27" s="234" t="s">
        <v>101</v>
      </c>
      <c r="C27" s="234"/>
      <c r="D27" s="234"/>
    </row>
  </sheetData>
  <sheetProtection sheet="1" objects="1" scenarios="1" selectLockedCells="1"/>
  <mergeCells count="3">
    <mergeCell ref="B2:D2"/>
    <mergeCell ref="B27:D27"/>
    <mergeCell ref="B3:D3"/>
  </mergeCells>
  <hyperlinks>
    <hyperlink ref="B2" location="'Опросный лист'!R1C1" display="Вернуться к опросному листу"/>
    <hyperlink ref="B27" location="'Опросный лист'!R1C1" display="Вернуться к опросному листу"/>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ugrevatovaiv</dc:creator>
  <cp:keywords/>
  <dc:description/>
  <cp:lastModifiedBy>АЗСК</cp:lastModifiedBy>
  <cp:lastPrinted>2016-12-22T18:11:26Z</cp:lastPrinted>
  <dcterms:created xsi:type="dcterms:W3CDTF">2013-07-27T19:09:17Z</dcterms:created>
  <dcterms:modified xsi:type="dcterms:W3CDTF">2020-04-15T11:17:00Z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